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60" windowHeight="8870" tabRatio="523" activeTab="0"/>
  </bookViews>
  <sheets>
    <sheet name="一覧様式" sheetId="1" r:id="rId1"/>
    <sheet name="（確認）リレー種目出場者数" sheetId="2" state="hidden" r:id="rId2"/>
    <sheet name="syumoku" sheetId="3" state="hidden" r:id="rId3"/>
    <sheet name="（プログラム編成用）Ichiran" sheetId="4" r:id="rId4"/>
    <sheet name="Data" sheetId="5" state="hidden" r:id="rId5"/>
  </sheets>
  <definedNames>
    <definedName name="_xlnm.Print_Area" localSheetId="0">'一覧様式'!$A$1:$X$42</definedName>
    <definedName name="ﾏｽﾀｰｽﾞ男種目">'syumoku'!$C$69:$D$69</definedName>
    <definedName name="一般1女R">'syumoku'!$C$105:$D$105</definedName>
    <definedName name="一般1女クラス">'syumoku'!$C$34:$D$34</definedName>
    <definedName name="一般1男R">'syumoku'!$C$89:$D$89</definedName>
    <definedName name="一般1男クラス">'syumoku'!$C$15:$D$15</definedName>
    <definedName name="一般29歳以下女種目">'syumoku'!$C$71:$D$71</definedName>
    <definedName name="一般29歳以下男種目">'syumoku'!$C$52:$D$52</definedName>
    <definedName name="一般2女R">'syumoku'!$C$106:$D$106</definedName>
    <definedName name="一般2女クラス">'syumoku'!$C$35:$D$35</definedName>
    <definedName name="一般2男R">'syumoku'!$C$90:$D$90</definedName>
    <definedName name="一般2男クラス">'syumoku'!$C$16:$D$16</definedName>
    <definedName name="一般30歳代女種目">'syumoku'!$C$72:$D$72</definedName>
    <definedName name="一般30歳代男種目">'syumoku'!$C$53:$D$53</definedName>
    <definedName name="一般3女R">'syumoku'!$C$107:$D$107</definedName>
    <definedName name="一般3女クラス">'syumoku'!$C$36:$D$36</definedName>
    <definedName name="一般3男R">'syumoku'!$C$91:$D$91</definedName>
    <definedName name="一般3男クラス">'syumoku'!$C$17:$D$17</definedName>
    <definedName name="一般40歳代女種目">'syumoku'!$C$73:$D$73</definedName>
    <definedName name="一般40歳代男種目">'syumoku'!$C$54:$D$54</definedName>
    <definedName name="一般4女R">'syumoku'!$C$108:$D$108</definedName>
    <definedName name="一般4女クラス">'syumoku'!$C$37:$D$37</definedName>
    <definedName name="一般4男R">'syumoku'!$C$92:$D$92</definedName>
    <definedName name="一般4男クラス">'syumoku'!$C$18:$D$18</definedName>
    <definedName name="一般50歳代女種目">'syumoku'!$C$74:$D$74</definedName>
    <definedName name="一般50歳代男種目">'syumoku'!$C$55:$D$55</definedName>
    <definedName name="一般60歳代以上男種目">'syumoku'!$C$56:$D$56</definedName>
    <definedName name="一般60歳代女種目">'syumoku'!$C$75:$D$75</definedName>
    <definedName name="一般コード">'syumoku'!$AB$18:$AC$26</definedName>
    <definedName name="一般チーム">'syumoku'!$AB$17:$AB$26</definedName>
    <definedName name="一般学年">'syumoku'!$P$5:$T$5</definedName>
    <definedName name="一般共通女種目">'syumoku'!$C$70:$J$70</definedName>
    <definedName name="一般共通男種目">'syumoku'!$C$51:$J$51</definedName>
    <definedName name="一般共通複数">'syumoku'!$C$110:$L$110</definedName>
    <definedName name="一般女R">'syumoku'!$C$104:$D$104</definedName>
    <definedName name="一般女クラス">'syumoku'!$C$33:$D$33</definedName>
    <definedName name="一般男R">'syumoku'!$C$88:$D$88</definedName>
    <definedName name="一般男クラス">'syumoku'!$C$14:$D$14</definedName>
    <definedName name="高校1女R">'syumoku'!$C$101:$D$101</definedName>
    <definedName name="高校1女クラス">'syumoku'!$C$30:$D$30</definedName>
    <definedName name="高校1男R">'syumoku'!$C$85:$D$85</definedName>
    <definedName name="高校1男クラス">'syumoku'!$C$11:$D$11</definedName>
    <definedName name="高校2女R">'syumoku'!$C$102:$D$102</definedName>
    <definedName name="高校2女クラス">'syumoku'!$C$31:$D$31</definedName>
    <definedName name="高校2男R">'syumoku'!$C$86:$D$86</definedName>
    <definedName name="高校2男クラス">'syumoku'!$C$12:$D$12</definedName>
    <definedName name="高校3女R">'syumoku'!$C$103:$D$103</definedName>
    <definedName name="高校3女クラス">'syumoku'!$C$32:$D$32</definedName>
    <definedName name="高校3男R">'syumoku'!$C$87:$D$87</definedName>
    <definedName name="高校3男クラス">'syumoku'!$C$13:$D$13</definedName>
    <definedName name="高校コード">'syumoku'!$Y$18:$Z$34</definedName>
    <definedName name="高校チーム">'syumoku'!$Y$17:$Y$34</definedName>
    <definedName name="高校学年">'syumoku'!$P$4:$S$4</definedName>
    <definedName name="高校共通女種目">'syumoku'!$C$69:$J$69</definedName>
    <definedName name="高校共通男種目">'syumoku'!$C$50:$J$50</definedName>
    <definedName name="高校共通複数">'syumoku'!$C$113:$L$113</definedName>
    <definedName name="小学1・2年女種目">'syumoku'!$C$77:$D$77</definedName>
    <definedName name="小学1・2年男種目">'syumoku'!$C$70:$E$70</definedName>
    <definedName name="小学1女クラス">'syumoku'!$C$29:$D$29</definedName>
    <definedName name="小学1男クラス">'syumoku'!$C$10:$D$10</definedName>
    <definedName name="小学1年女種目">'syumoku'!$C$62:$D$62</definedName>
    <definedName name="小学1年男種目">'syumoku'!$C$43:$D$43</definedName>
    <definedName name="小学2女クラス">'syumoku'!$C$28:$D$28</definedName>
    <definedName name="小学2男クラス">'syumoku'!$C$9:$D$9</definedName>
    <definedName name="小学2年女種目">'syumoku'!$C$63:$D$63</definedName>
    <definedName name="小学2年男種目">'syumoku'!$C$44:$D$44</definedName>
    <definedName name="小学3・4年女種目">'syumoku'!#REF!</definedName>
    <definedName name="小学3・4年男種目">'syumoku'!$C$69:$D$69</definedName>
    <definedName name="小学3女クラス">'syumoku'!$C$27:$D$27</definedName>
    <definedName name="小学3男クラス">'syumoku'!$C$8:$D$8</definedName>
    <definedName name="小学3年女種目">'syumoku'!$C$64:$D$64</definedName>
    <definedName name="小学3年男種目">'syumoku'!$C$45:$D$45</definedName>
    <definedName name="小学4･5･6年複数">'syumoku'!$C$112:$L$112</definedName>
    <definedName name="小学4女R">'syumoku'!$C$95:$D$95</definedName>
    <definedName name="小学4女クラス">'syumoku'!$C$26:$D$26</definedName>
    <definedName name="小学4男R">'syumoku'!$C$79:$D$79</definedName>
    <definedName name="小学4男クラス">'syumoku'!$C$7:$D$7</definedName>
    <definedName name="小学4年女種目">'syumoku'!$C$65:$D$65</definedName>
    <definedName name="小学4年男種目">'syumoku'!$C$46:$D$46</definedName>
    <definedName name="小学5･6年女種目">'syumoku'!$C$68:$F$68</definedName>
    <definedName name="小学5･6年男種目">'syumoku'!$C$49:$F$49</definedName>
    <definedName name="小学5女R">'syumoku'!$C$96:$D$96</definedName>
    <definedName name="小学5女クラス">'syumoku'!$C$25:$E$25</definedName>
    <definedName name="小学5男R">'syumoku'!$C$80:$D$80</definedName>
    <definedName name="小学5男クラス">'syumoku'!$C$6:$E$6</definedName>
    <definedName name="小学5年女種目">'syumoku'!$C$66:$D$66</definedName>
    <definedName name="小学5年男種目">'syumoku'!$C$47:$D$47</definedName>
    <definedName name="小学6女R">'syumoku'!$C$97:$D$97</definedName>
    <definedName name="小学6女クラス">'syumoku'!$C$24:$E$24</definedName>
    <definedName name="小学6男R">'syumoku'!$C$81:$D$81</definedName>
    <definedName name="小学6男クラス">'syumoku'!$C$5:$E$5</definedName>
    <definedName name="小学6年女種目">'syumoku'!$C$67:$D$67</definedName>
    <definedName name="小学6年男種目">'syumoku'!$C$48:$D$48</definedName>
    <definedName name="小学コード">'syumoku'!$V$18:$W$29</definedName>
    <definedName name="小学チーム">'syumoku'!$V$17:$V$29</definedName>
    <definedName name="小学学年">'syumoku'!$P$2:$V$2</definedName>
    <definedName name="中学1女R">'syumoku'!$C$98:$D$98</definedName>
    <definedName name="中学1女クラス">'syumoku'!$C$21:$E$21</definedName>
    <definedName name="中学1男R">'syumoku'!$C$82:$D$82</definedName>
    <definedName name="中学1男クラス">'syumoku'!$C$2:$E$2</definedName>
    <definedName name="中学1年女種目">'syumoku'!$C$59:$D$59</definedName>
    <definedName name="中学1年男">'syumoku'!$C$42:$D$42</definedName>
    <definedName name="中学1年男種目">'syumoku'!$C$40:$D$40</definedName>
    <definedName name="中学2女R">'syumoku'!$C$99:$D$99</definedName>
    <definedName name="中学2女クラス">'syumoku'!$C$22:$E$22</definedName>
    <definedName name="中学2男R">'syumoku'!$C$83:$D$83</definedName>
    <definedName name="中学2男クラス">'syumoku'!$C$3:$E$3</definedName>
    <definedName name="中学2年女種目">'syumoku'!$C$60:$D$60</definedName>
    <definedName name="中学2年男種目">'syumoku'!$C$41:$D$41</definedName>
    <definedName name="中学3女R">'syumoku'!$C$100:$D$100</definedName>
    <definedName name="中学3女クラス">'syumoku'!$C$23:$D$23</definedName>
    <definedName name="中学3男R">'syumoku'!$C$84:$D$84</definedName>
    <definedName name="中学3男クラス">'syumoku'!$C$4:$D$4</definedName>
    <definedName name="中学3年女種目">'syumoku'!$C$61:$D$61</definedName>
    <definedName name="中学3年男種目">'syumoku'!$C$42:$D$42</definedName>
    <definedName name="中学コード">'syumoku'!$S$18:$T$54</definedName>
    <definedName name="中学チーム">'syumoku'!$S$17:$S$54</definedName>
    <definedName name="中学学年">'syumoku'!$P$3:$S$3</definedName>
    <definedName name="中学共通女種目">'syumoku'!$C$58:$L$58</definedName>
    <definedName name="中学共通男種目">'syumoku'!$C$39:$N$39</definedName>
    <definedName name="中学共通複数">'syumoku'!$C$111:$L$111</definedName>
    <definedName name="中学女種目">'syumoku'!#REF!</definedName>
    <definedName name="中学男種目">'syumoku'!$C$42:$D$42</definedName>
    <definedName name="中学低学年女種目">'syumoku'!$C$59:$D$59</definedName>
    <definedName name="中学低学年男種目">'syumoku'!$C$40:$D$40</definedName>
  </definedNames>
  <calcPr fullCalcOnLoad="1"/>
</workbook>
</file>

<file path=xl/sharedStrings.xml><?xml version="1.0" encoding="utf-8"?>
<sst xmlns="http://schemas.openxmlformats.org/spreadsheetml/2006/main" count="371" uniqueCount="247">
  <si>
    <t>団体コード</t>
  </si>
  <si>
    <t>選手ナンバー</t>
  </si>
  <si>
    <t>性別</t>
  </si>
  <si>
    <t>選手名</t>
  </si>
  <si>
    <t>選手カナ</t>
  </si>
  <si>
    <t>所属名</t>
  </si>
  <si>
    <t>学年</t>
  </si>
  <si>
    <t>種目1</t>
  </si>
  <si>
    <t>参考記録1</t>
  </si>
  <si>
    <t>種目2</t>
  </si>
  <si>
    <t>参考記録2</t>
  </si>
  <si>
    <t>種目3</t>
  </si>
  <si>
    <t>参考記録3</t>
  </si>
  <si>
    <t>リレー1</t>
  </si>
  <si>
    <t>リレー2</t>
  </si>
  <si>
    <t>ﾌﾘｾｲ</t>
  </si>
  <si>
    <t>ﾌﾘﾒｲ</t>
  </si>
  <si>
    <t>参加料</t>
  </si>
  <si>
    <t>中学</t>
  </si>
  <si>
    <t>小学</t>
  </si>
  <si>
    <t>小学6男</t>
  </si>
  <si>
    <t>小学5男</t>
  </si>
  <si>
    <t>小学4男</t>
  </si>
  <si>
    <t>小学6女</t>
  </si>
  <si>
    <t>小学5女</t>
  </si>
  <si>
    <t>小学4女</t>
  </si>
  <si>
    <t>中学1男</t>
  </si>
  <si>
    <t>中学2男</t>
  </si>
  <si>
    <t>中学3男</t>
  </si>
  <si>
    <t>中学1女</t>
  </si>
  <si>
    <t>中学2女</t>
  </si>
  <si>
    <t>中学3女</t>
  </si>
  <si>
    <t>区分</t>
  </si>
  <si>
    <t>学校・チーム名</t>
  </si>
  <si>
    <t>ﾘﾚｰ
ﾁｰﾑ数</t>
  </si>
  <si>
    <t>参加
人数</t>
  </si>
  <si>
    <t>男子</t>
  </si>
  <si>
    <t>種目</t>
  </si>
  <si>
    <t>女子</t>
  </si>
  <si>
    <t>リレー</t>
  </si>
  <si>
    <t>中学チーム</t>
  </si>
  <si>
    <t>小学チーム</t>
  </si>
  <si>
    <t>学年</t>
  </si>
  <si>
    <t>クラス</t>
  </si>
  <si>
    <t>A</t>
  </si>
  <si>
    <t>B</t>
  </si>
  <si>
    <t>C</t>
  </si>
  <si>
    <t>D</t>
  </si>
  <si>
    <t>E</t>
  </si>
  <si>
    <t>F</t>
  </si>
  <si>
    <t>G</t>
  </si>
  <si>
    <t>複数</t>
  </si>
  <si>
    <t>競技会名</t>
  </si>
  <si>
    <t>コード</t>
  </si>
  <si>
    <t>責任者</t>
  </si>
  <si>
    <t>登録
ｾﾞｯｹﾝ</t>
  </si>
  <si>
    <t>姓</t>
  </si>
  <si>
    <t>名</t>
  </si>
  <si>
    <t>性別</t>
  </si>
  <si>
    <t>種目１</t>
  </si>
  <si>
    <t>種目２</t>
  </si>
  <si>
    <t>種目名</t>
  </si>
  <si>
    <t>参考
記録</t>
  </si>
  <si>
    <t>100m</t>
  </si>
  <si>
    <t>高校チーム</t>
  </si>
  <si>
    <t>一般チーム</t>
  </si>
  <si>
    <t>H</t>
  </si>
  <si>
    <t>I</t>
  </si>
  <si>
    <t>学年</t>
  </si>
  <si>
    <t>℡(携帯)</t>
  </si>
  <si>
    <t>ｶｳﾝﾄ</t>
  </si>
  <si>
    <t>4x100mR</t>
  </si>
  <si>
    <t>℡（携帯）</t>
  </si>
  <si>
    <r>
      <t>　　　　　　　　　　　　　　                     　　　　　　　　　　　　　　　　　　　　　　　　　　　　　　　　　　　　　　　　                              　　　　</t>
    </r>
    <r>
      <rPr>
        <sz val="6"/>
        <rFont val="ＭＳ Ｐゴシック"/>
        <family val="3"/>
      </rPr>
      <t>ﾄﾞﾛｯﾌﾟﾀﾞｳﾝﾘｽﾄ付大会申し込み用紙 (※メールで申し込みをする場合はこのファイルをそのまま添付して下さい。）</t>
    </r>
  </si>
  <si>
    <t>リレー種目出場者数　確認一覧表</t>
  </si>
  <si>
    <t>参加チーム数確認</t>
  </si>
  <si>
    <t>クラス・種目</t>
  </si>
  <si>
    <t>単独
参加</t>
  </si>
  <si>
    <t>複数参加</t>
  </si>
  <si>
    <t>種別</t>
  </si>
  <si>
    <t>参加数</t>
  </si>
  <si>
    <t>小学3男</t>
  </si>
  <si>
    <t>小学2男</t>
  </si>
  <si>
    <t>小学1男</t>
  </si>
  <si>
    <t>小学5･6年</t>
  </si>
  <si>
    <t>小学3女</t>
  </si>
  <si>
    <t>小学2女</t>
  </si>
  <si>
    <t>小学1女</t>
  </si>
  <si>
    <t>小学4･5･6年</t>
  </si>
  <si>
    <t>小学4男R</t>
  </si>
  <si>
    <t>小学5男R</t>
  </si>
  <si>
    <t>小学6男R</t>
  </si>
  <si>
    <t>中学1男R</t>
  </si>
  <si>
    <t>中学2男R</t>
  </si>
  <si>
    <t>中学3男R</t>
  </si>
  <si>
    <t>宮崎東</t>
  </si>
  <si>
    <t>宮崎</t>
  </si>
  <si>
    <t>宮崎西</t>
  </si>
  <si>
    <t>大淀</t>
  </si>
  <si>
    <t>大宮</t>
  </si>
  <si>
    <t>檍</t>
  </si>
  <si>
    <t>赤江</t>
  </si>
  <si>
    <t>木花</t>
  </si>
  <si>
    <t>青島</t>
  </si>
  <si>
    <t>宮崎北</t>
  </si>
  <si>
    <t>住吉</t>
  </si>
  <si>
    <t>生目</t>
  </si>
  <si>
    <t>本郷</t>
  </si>
  <si>
    <t>大塚</t>
  </si>
  <si>
    <t>東大宮</t>
  </si>
  <si>
    <t>生目南</t>
  </si>
  <si>
    <t>赤江東</t>
  </si>
  <si>
    <t>生目台</t>
  </si>
  <si>
    <t>佐土原</t>
  </si>
  <si>
    <t>広瀬</t>
  </si>
  <si>
    <t>久峰</t>
  </si>
  <si>
    <t>田野</t>
  </si>
  <si>
    <t>高岡</t>
  </si>
  <si>
    <t>宮大附属</t>
  </si>
  <si>
    <t>日向学院</t>
  </si>
  <si>
    <t>宮崎日大</t>
  </si>
  <si>
    <t>宮崎第一</t>
  </si>
  <si>
    <t>鵬翔</t>
  </si>
  <si>
    <t>日章学園</t>
  </si>
  <si>
    <t>清武</t>
  </si>
  <si>
    <t>加納</t>
  </si>
  <si>
    <t>本庄</t>
  </si>
  <si>
    <t>八代</t>
  </si>
  <si>
    <t>木脇</t>
  </si>
  <si>
    <t>綾中</t>
  </si>
  <si>
    <t>宮西附属</t>
  </si>
  <si>
    <t>宮崎学園</t>
  </si>
  <si>
    <t>宮崎西陸上</t>
  </si>
  <si>
    <t>田野陸上</t>
  </si>
  <si>
    <t>木の花陸上</t>
  </si>
  <si>
    <t>高岡陸上</t>
  </si>
  <si>
    <t>宮崎本郷アスリート</t>
  </si>
  <si>
    <t>生目陸上</t>
  </si>
  <si>
    <t>アスレチック宮崎</t>
  </si>
  <si>
    <t>あやキッズ陸上</t>
  </si>
  <si>
    <t>本庄アスリートRUN</t>
  </si>
  <si>
    <t>久峰陸上</t>
  </si>
  <si>
    <t>本庄</t>
  </si>
  <si>
    <t>宮崎日大</t>
  </si>
  <si>
    <t>日章学園</t>
  </si>
  <si>
    <t>宮崎北</t>
  </si>
  <si>
    <t>宮崎大宮</t>
  </si>
  <si>
    <t>宮崎学園</t>
  </si>
  <si>
    <t>宮崎工業</t>
  </si>
  <si>
    <t>宮崎商業</t>
  </si>
  <si>
    <t>西池ジュニア陸上</t>
  </si>
  <si>
    <t>小松台RTC</t>
  </si>
  <si>
    <t>宮崎西</t>
  </si>
  <si>
    <t>宮崎南</t>
  </si>
  <si>
    <t>宮崎第一</t>
  </si>
  <si>
    <t>鵬翔</t>
  </si>
  <si>
    <t>宮崎東</t>
  </si>
  <si>
    <t>佐土原</t>
  </si>
  <si>
    <t>日向学院</t>
  </si>
  <si>
    <t>宮崎頴学館</t>
  </si>
  <si>
    <t>宮崎産経</t>
  </si>
  <si>
    <t>宮崎マスターズ</t>
  </si>
  <si>
    <t>宮崎市陸協</t>
  </si>
  <si>
    <t>東諸県陸協</t>
  </si>
  <si>
    <t>宮崎消防局</t>
  </si>
  <si>
    <t>宮崎アスリート</t>
  </si>
  <si>
    <t>宮崎県庁</t>
  </si>
  <si>
    <t>宮崎県教員クラブ</t>
  </si>
  <si>
    <t>宮崎農業</t>
  </si>
  <si>
    <t>宮崎大学</t>
  </si>
  <si>
    <t>小学1年</t>
  </si>
  <si>
    <t>小学2年</t>
  </si>
  <si>
    <t>小学6年</t>
  </si>
  <si>
    <t>小学5年</t>
  </si>
  <si>
    <t>小学4年</t>
  </si>
  <si>
    <t>小学3年</t>
  </si>
  <si>
    <t>小学4女R</t>
  </si>
  <si>
    <t>小学5女R</t>
  </si>
  <si>
    <t>小学6女R</t>
  </si>
  <si>
    <t>中学1女R</t>
  </si>
  <si>
    <t>中学2女R</t>
  </si>
  <si>
    <t>中学3女R</t>
  </si>
  <si>
    <t>小学1年男</t>
  </si>
  <si>
    <t>小学2年男</t>
  </si>
  <si>
    <t>小学3年男</t>
  </si>
  <si>
    <t>小学4年男</t>
  </si>
  <si>
    <t>小学5年男</t>
  </si>
  <si>
    <t>小学6年男</t>
  </si>
  <si>
    <t>小学5･6年男</t>
  </si>
  <si>
    <t>小学1年女</t>
  </si>
  <si>
    <t>小学2年女</t>
  </si>
  <si>
    <t>小学3年女</t>
  </si>
  <si>
    <t>小学4年女</t>
  </si>
  <si>
    <t>小学5年女</t>
  </si>
  <si>
    <t>小学6年女</t>
  </si>
  <si>
    <t>小学5･6年女</t>
  </si>
  <si>
    <t>200m</t>
  </si>
  <si>
    <t>中学共通</t>
  </si>
  <si>
    <t>中学共通男</t>
  </si>
  <si>
    <t>中学共通女</t>
  </si>
  <si>
    <t>800m</t>
  </si>
  <si>
    <t>1500m</t>
  </si>
  <si>
    <t>3000m</t>
  </si>
  <si>
    <t>走幅跳</t>
  </si>
  <si>
    <t>走高跳</t>
  </si>
  <si>
    <t>砲丸投</t>
  </si>
  <si>
    <t>ｼﾞｬﾍﾞﾘｯｸｽﾛｰ</t>
  </si>
  <si>
    <t>100m</t>
  </si>
  <si>
    <t>小学4･5･6年男子</t>
  </si>
  <si>
    <t>1小学4･5･6年</t>
  </si>
  <si>
    <t>1中学共通</t>
  </si>
  <si>
    <t>中学共通男子</t>
  </si>
  <si>
    <t>1一般共通</t>
  </si>
  <si>
    <t>2一般共通</t>
  </si>
  <si>
    <t>2中学共通</t>
  </si>
  <si>
    <t>2小学4･5･6年</t>
  </si>
  <si>
    <t>小学4･5･6年女子</t>
  </si>
  <si>
    <t>中学共通女子</t>
  </si>
  <si>
    <t>一般共通女子</t>
  </si>
  <si>
    <t>一般共通男子</t>
  </si>
  <si>
    <t>高校共通男子</t>
  </si>
  <si>
    <t>高校共通女子</t>
  </si>
  <si>
    <t>1高校共通</t>
  </si>
  <si>
    <t>2高校共通</t>
  </si>
  <si>
    <t>※エントリーは２種目まで</t>
  </si>
  <si>
    <t>1000m</t>
  </si>
  <si>
    <t>110mH</t>
  </si>
  <si>
    <t>100mH</t>
  </si>
  <si>
    <t>参考記録</t>
  </si>
  <si>
    <t>男子4×100mR</t>
  </si>
  <si>
    <t>※リレーの参考記録を入力してください。</t>
  </si>
  <si>
    <t>（複数）　Aﾁｰﾑ</t>
  </si>
  <si>
    <t>（複数）　Bﾁｰﾑ</t>
  </si>
  <si>
    <t>（複数）　Cﾁｰﾑ</t>
  </si>
  <si>
    <t>（複数）　Dﾁｰﾑ</t>
  </si>
  <si>
    <t>（複数）　Eﾁｰﾑ</t>
  </si>
  <si>
    <t>（複数）　Fﾁｰﾑ</t>
  </si>
  <si>
    <t>女子4×100mR</t>
  </si>
  <si>
    <t>46秒54の場合</t>
  </si>
  <si>
    <t>(単独)　１ﾁｰﾑのみはここに</t>
  </si>
  <si>
    <t>80m</t>
  </si>
  <si>
    <t>中学低学年男</t>
  </si>
  <si>
    <t>中学低学年</t>
  </si>
  <si>
    <t>中学低学年女</t>
  </si>
  <si>
    <t>80mH</t>
  </si>
  <si>
    <t>60m</t>
  </si>
  <si>
    <t>２０２１年度　宮崎市陸上競技記録会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</si>
</sst>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_);[Red]\(0\)"/>
    <numFmt numFmtId="179" formatCode="&quot;¥&quot;#,##0;[Red]&quot;¥&quot;#,##0"/>
    <numFmt numFmtId="180" formatCode="0.0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2">
    <font>
      <sz val="11"/>
      <name val="ＭＳ Ｐゴシック"/>
      <family val="3"/>
    </font>
    <font>
      <sz val="6"/>
      <name val="ＭＳ Ｐゴシック"/>
      <family val="3"/>
    </font>
    <font>
      <sz val="9"/>
      <name val="ＭＳ Ｐゴシック"/>
      <family val="3"/>
    </font>
    <font>
      <sz val="8"/>
      <name val="ＭＳ Ｐゴシック"/>
      <family val="3"/>
    </font>
    <font>
      <sz val="6"/>
      <color indexed="10"/>
      <name val="ＭＳ Ｐゴシック"/>
      <family val="3"/>
    </font>
    <font>
      <sz val="10"/>
      <name val="ＭＳ Ｐゴシック"/>
      <family val="3"/>
    </font>
    <font>
      <sz val="8"/>
      <color indexed="62"/>
      <name val="ＭＳ Ｐゴシック"/>
      <family val="3"/>
    </font>
    <font>
      <sz val="6"/>
      <color indexed="62"/>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4"/>
      <name val="ＭＳ 明朝"/>
      <family val="1"/>
    </font>
    <font>
      <sz val="11"/>
      <color indexed="10"/>
      <name val="ＭＳ 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rgb="FFFFFF0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39"/>
      </left>
      <right style="thin">
        <color indexed="39"/>
      </right>
      <top style="thin">
        <color indexed="39"/>
      </top>
      <bottom style="thin">
        <color indexed="39"/>
      </bottom>
    </border>
    <border>
      <left style="thin">
        <color indexed="39"/>
      </left>
      <right>
        <color indexed="63"/>
      </right>
      <top style="thin">
        <color indexed="39"/>
      </top>
      <bottom style="thin">
        <color indexed="39"/>
      </bottom>
    </border>
    <border>
      <left>
        <color indexed="63"/>
      </left>
      <right style="thin">
        <color indexed="39"/>
      </right>
      <top>
        <color indexed="63"/>
      </top>
      <bottom style="thin">
        <color indexed="39"/>
      </bottom>
    </border>
    <border>
      <left style="thin">
        <color indexed="39"/>
      </left>
      <right style="thin">
        <color indexed="39"/>
      </right>
      <top style="thin">
        <color indexed="39"/>
      </top>
      <bottom>
        <color indexed="63"/>
      </bottom>
    </border>
    <border>
      <left style="thin">
        <color indexed="39"/>
      </left>
      <right style="hair">
        <color indexed="39"/>
      </right>
      <top style="thin">
        <color indexed="39"/>
      </top>
      <bottom>
        <color indexed="63"/>
      </bottom>
    </border>
    <border>
      <left style="thin">
        <color indexed="39"/>
      </left>
      <right>
        <color indexed="63"/>
      </right>
      <top style="thin">
        <color indexed="39"/>
      </top>
      <bottom>
        <color indexed="63"/>
      </bottom>
    </border>
    <border>
      <left style="hair">
        <color indexed="39"/>
      </left>
      <right style="hair">
        <color indexed="39"/>
      </right>
      <top style="thin">
        <color indexed="39"/>
      </top>
      <bottom style="thin">
        <color indexed="39"/>
      </bottom>
    </border>
    <border>
      <left style="hair">
        <color indexed="39"/>
      </left>
      <right style="thin">
        <color indexed="39"/>
      </right>
      <top style="thin">
        <color indexed="39"/>
      </top>
      <bottom style="thin">
        <color indexed="39"/>
      </bottom>
    </border>
    <border>
      <left style="thin">
        <color indexed="39"/>
      </left>
      <right style="thin">
        <color indexed="39"/>
      </right>
      <top style="thin">
        <color indexed="39"/>
      </top>
      <bottom style="hair">
        <color indexed="39"/>
      </bottom>
    </border>
    <border>
      <left style="thin">
        <color indexed="39"/>
      </left>
      <right style="hair">
        <color indexed="39"/>
      </right>
      <top style="thin">
        <color indexed="39"/>
      </top>
      <bottom style="hair">
        <color indexed="39"/>
      </bottom>
    </border>
    <border>
      <left style="hair">
        <color indexed="39"/>
      </left>
      <right style="thin">
        <color indexed="39"/>
      </right>
      <top style="thin">
        <color indexed="39"/>
      </top>
      <bottom style="hair">
        <color indexed="39"/>
      </bottom>
    </border>
    <border>
      <left style="hair">
        <color indexed="39"/>
      </left>
      <right>
        <color indexed="63"/>
      </right>
      <top style="thin">
        <color indexed="39"/>
      </top>
      <bottom style="hair">
        <color indexed="39"/>
      </bottom>
    </border>
    <border>
      <left style="hair">
        <color indexed="39"/>
      </left>
      <right style="hair">
        <color indexed="39"/>
      </right>
      <top style="thin">
        <color indexed="39"/>
      </top>
      <bottom style="hair">
        <color indexed="39"/>
      </bottom>
    </border>
    <border>
      <left style="thin">
        <color indexed="39"/>
      </left>
      <right style="thin">
        <color indexed="39"/>
      </right>
      <top>
        <color indexed="63"/>
      </top>
      <bottom style="hair">
        <color indexed="39"/>
      </bottom>
    </border>
    <border>
      <left style="thin">
        <color indexed="39"/>
      </left>
      <right style="hair">
        <color indexed="39"/>
      </right>
      <top style="hair">
        <color indexed="39"/>
      </top>
      <bottom style="hair">
        <color indexed="39"/>
      </bottom>
    </border>
    <border>
      <left style="hair">
        <color indexed="39"/>
      </left>
      <right style="thin">
        <color indexed="39"/>
      </right>
      <top style="hair">
        <color indexed="39"/>
      </top>
      <bottom style="hair">
        <color indexed="39"/>
      </bottom>
    </border>
    <border>
      <left style="hair">
        <color indexed="39"/>
      </left>
      <right>
        <color indexed="63"/>
      </right>
      <top style="hair">
        <color indexed="39"/>
      </top>
      <bottom style="hair">
        <color indexed="39"/>
      </bottom>
    </border>
    <border>
      <left style="thin">
        <color indexed="39"/>
      </left>
      <right style="thin">
        <color indexed="39"/>
      </right>
      <top style="hair">
        <color indexed="39"/>
      </top>
      <bottom style="hair">
        <color indexed="39"/>
      </bottom>
    </border>
    <border>
      <left style="hair">
        <color indexed="39"/>
      </left>
      <right style="hair">
        <color indexed="39"/>
      </right>
      <top style="hair">
        <color indexed="39"/>
      </top>
      <bottom style="hair">
        <color indexed="39"/>
      </bottom>
    </border>
    <border>
      <left style="thin">
        <color indexed="39"/>
      </left>
      <right style="thin">
        <color indexed="39"/>
      </right>
      <top style="hair">
        <color indexed="39"/>
      </top>
      <bottom style="thin">
        <color indexed="39"/>
      </bottom>
    </border>
    <border>
      <left style="thin">
        <color indexed="39"/>
      </left>
      <right style="hair">
        <color indexed="39"/>
      </right>
      <top>
        <color indexed="63"/>
      </top>
      <bottom style="thin">
        <color indexed="39"/>
      </bottom>
    </border>
    <border>
      <left style="hair">
        <color indexed="39"/>
      </left>
      <right style="thin">
        <color indexed="39"/>
      </right>
      <top>
        <color indexed="63"/>
      </top>
      <bottom style="thin">
        <color indexed="39"/>
      </bottom>
    </border>
    <border>
      <left style="hair">
        <color indexed="39"/>
      </left>
      <right>
        <color indexed="63"/>
      </right>
      <top>
        <color indexed="63"/>
      </top>
      <bottom style="thin">
        <color indexed="39"/>
      </bottom>
    </border>
    <border>
      <left style="thin">
        <color indexed="39"/>
      </left>
      <right style="thin">
        <color indexed="39"/>
      </right>
      <top>
        <color indexed="63"/>
      </top>
      <bottom style="thin">
        <color indexed="39"/>
      </bottom>
    </border>
    <border>
      <left style="hair">
        <color indexed="39"/>
      </left>
      <right style="hair">
        <color indexed="39"/>
      </right>
      <top>
        <color indexed="63"/>
      </top>
      <bottom style="hair">
        <color indexed="39"/>
      </bottom>
    </border>
    <border>
      <left style="thin">
        <color indexed="39"/>
      </left>
      <right style="hair">
        <color indexed="39"/>
      </right>
      <top style="hair">
        <color indexed="39"/>
      </top>
      <bottom style="thin">
        <color indexed="39"/>
      </bottom>
    </border>
    <border>
      <left style="hair">
        <color indexed="39"/>
      </left>
      <right style="thin">
        <color indexed="39"/>
      </right>
      <top style="hair">
        <color indexed="39"/>
      </top>
      <bottom style="thin">
        <color indexed="39"/>
      </bottom>
    </border>
    <border>
      <left style="hair">
        <color indexed="39"/>
      </left>
      <right>
        <color indexed="63"/>
      </right>
      <top style="hair">
        <color indexed="39"/>
      </top>
      <bottom style="thin">
        <color indexed="39"/>
      </bottom>
    </border>
    <border>
      <left style="hair">
        <color indexed="39"/>
      </left>
      <right style="hair">
        <color indexed="39"/>
      </right>
      <top style="hair">
        <color indexed="39"/>
      </top>
      <bottom style="thin">
        <color indexed="39"/>
      </bottom>
    </border>
    <border>
      <left style="hair">
        <color indexed="39"/>
      </left>
      <right style="hair">
        <color indexed="39"/>
      </right>
      <top>
        <color indexed="63"/>
      </top>
      <bottom style="thin">
        <color indexed="39"/>
      </bottom>
    </border>
    <border>
      <left style="thin"/>
      <right style="thin"/>
      <top style="thin"/>
      <bottom>
        <color indexed="63"/>
      </bottom>
    </border>
    <border>
      <left style="thin"/>
      <right style="thin"/>
      <top style="hair"/>
      <bottom style="hair"/>
    </border>
    <border>
      <left style="thin"/>
      <right style="thin"/>
      <top style="hair"/>
      <bottom>
        <color indexed="63"/>
      </bottom>
    </border>
    <border>
      <left>
        <color indexed="63"/>
      </left>
      <right>
        <color indexed="63"/>
      </right>
      <top style="thin"/>
      <bottom>
        <color indexed="63"/>
      </bottom>
    </border>
    <border>
      <left>
        <color indexed="63"/>
      </left>
      <right>
        <color indexed="63"/>
      </right>
      <top style="thin">
        <color indexed="39"/>
      </top>
      <bottom>
        <color indexed="63"/>
      </bottom>
    </border>
    <border>
      <left style="thin"/>
      <right style="thin"/>
      <top>
        <color indexed="63"/>
      </top>
      <bottom>
        <color indexed="63"/>
      </bottom>
    </border>
    <border>
      <left style="thin"/>
      <right style="thin"/>
      <top style="hair"/>
      <bottom style="thin"/>
    </border>
    <border>
      <left style="thin"/>
      <right style="thin"/>
      <top>
        <color indexed="63"/>
      </top>
      <bottom style="thin"/>
    </border>
    <border>
      <left style="thin">
        <color indexed="39"/>
      </left>
      <right>
        <color indexed="63"/>
      </right>
      <top style="thin">
        <color indexed="39"/>
      </top>
      <bottom style="hair">
        <color indexed="39"/>
      </bottom>
    </border>
    <border>
      <left style="thin">
        <color indexed="39"/>
      </left>
      <right>
        <color indexed="63"/>
      </right>
      <top style="hair">
        <color indexed="39"/>
      </top>
      <bottom style="hair">
        <color indexed="39"/>
      </bottom>
    </border>
    <border>
      <left style="thin">
        <color indexed="39"/>
      </left>
      <right>
        <color indexed="63"/>
      </right>
      <top>
        <color indexed="63"/>
      </top>
      <bottom>
        <color indexed="63"/>
      </bottom>
    </border>
    <border>
      <left style="thin">
        <color indexed="39"/>
      </left>
      <right>
        <color indexed="63"/>
      </right>
      <top style="hair">
        <color indexed="39"/>
      </top>
      <bottom style="thin">
        <color indexed="39"/>
      </bottom>
    </border>
    <border>
      <left style="thin">
        <color indexed="39"/>
      </left>
      <right>
        <color indexed="63"/>
      </right>
      <top>
        <color indexed="63"/>
      </top>
      <bottom style="thin">
        <color indexed="39"/>
      </bottom>
    </border>
    <border>
      <left style="thin"/>
      <right style="thin"/>
      <top style="thin"/>
      <bottom style="hair"/>
    </border>
    <border>
      <left>
        <color indexed="63"/>
      </left>
      <right>
        <color indexed="63"/>
      </right>
      <top style="hair">
        <color indexed="39"/>
      </top>
      <bottom style="hair">
        <color indexed="39"/>
      </bottom>
    </border>
    <border>
      <left>
        <color indexed="63"/>
      </left>
      <right>
        <color indexed="63"/>
      </right>
      <top style="thin">
        <color indexed="39"/>
      </top>
      <bottom style="hair">
        <color indexed="39"/>
      </bottom>
    </border>
    <border>
      <left>
        <color indexed="63"/>
      </left>
      <right>
        <color indexed="63"/>
      </right>
      <top style="hair">
        <color indexed="39"/>
      </top>
      <bottom style="thin">
        <color indexed="39"/>
      </bottom>
    </border>
    <border>
      <left>
        <color indexed="63"/>
      </left>
      <right>
        <color indexed="63"/>
      </right>
      <top>
        <color indexed="63"/>
      </top>
      <bottom style="thin">
        <color indexed="39"/>
      </bottom>
    </border>
    <border>
      <left style="thin">
        <color indexed="39"/>
      </left>
      <right style="hair">
        <color indexed="39"/>
      </right>
      <top style="hair">
        <color indexed="39"/>
      </top>
      <bottom>
        <color indexed="63"/>
      </bottom>
    </border>
    <border>
      <left style="thin">
        <color indexed="39"/>
      </left>
      <right style="hair">
        <color indexed="39"/>
      </right>
      <top>
        <color indexed="63"/>
      </top>
      <bottom style="hair">
        <color indexed="39"/>
      </bottom>
    </border>
    <border>
      <left style="medium"/>
      <right style="medium"/>
      <top style="medium"/>
      <bottom style="medium"/>
    </border>
    <border>
      <left style="hair">
        <color indexed="39"/>
      </left>
      <right style="thin">
        <color indexed="39"/>
      </right>
      <top style="thin">
        <color indexed="39"/>
      </top>
      <bottom>
        <color indexed="63"/>
      </bottom>
    </border>
    <border>
      <left>
        <color indexed="63"/>
      </left>
      <right style="thin">
        <color indexed="39"/>
      </right>
      <top style="thin">
        <color indexed="39"/>
      </top>
      <bottom>
        <color indexed="63"/>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9" fillId="0" borderId="0" applyNumberFormat="0" applyFill="0" applyBorder="0" applyAlignment="0" applyProtection="0"/>
    <xf numFmtId="0" fontId="49" fillId="32" borderId="0" applyNumberFormat="0" applyBorder="0" applyAlignment="0" applyProtection="0"/>
  </cellStyleXfs>
  <cellXfs count="18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33" borderId="10" xfId="0" applyFont="1" applyFill="1" applyBorder="1" applyAlignment="1" applyProtection="1">
      <alignment horizontal="center"/>
      <protection hidden="1"/>
    </xf>
    <xf numFmtId="0" fontId="2" fillId="33" borderId="10" xfId="0" applyFont="1" applyFill="1" applyBorder="1" applyAlignment="1" applyProtection="1">
      <alignment/>
      <protection hidden="1"/>
    </xf>
    <xf numFmtId="0" fontId="3" fillId="0" borderId="0" xfId="0" applyFont="1" applyAlignment="1" applyProtection="1">
      <alignment/>
      <protection hidden="1"/>
    </xf>
    <xf numFmtId="0" fontId="4" fillId="34" borderId="0" xfId="0" applyFont="1" applyFill="1" applyAlignment="1" applyProtection="1">
      <alignment horizontal="left" vertical="center"/>
      <protection hidden="1"/>
    </xf>
    <xf numFmtId="0" fontId="3" fillId="34" borderId="0" xfId="0" applyFont="1" applyFill="1" applyAlignment="1" applyProtection="1">
      <alignment horizontal="center" vertical="center" wrapText="1"/>
      <protection hidden="1"/>
    </xf>
    <xf numFmtId="0" fontId="3" fillId="34" borderId="0" xfId="0" applyFont="1" applyFill="1" applyAlignment="1" applyProtection="1">
      <alignment vertical="center" wrapText="1"/>
      <protection hidden="1"/>
    </xf>
    <xf numFmtId="0" fontId="1" fillId="34" borderId="0" xfId="0" applyFont="1" applyFill="1" applyAlignment="1" applyProtection="1">
      <alignment horizontal="center" vertical="center" wrapText="1"/>
      <protection hidden="1"/>
    </xf>
    <xf numFmtId="0" fontId="3" fillId="34" borderId="0" xfId="0" applyFont="1" applyFill="1" applyAlignment="1" applyProtection="1">
      <alignment vertical="center"/>
      <protection hidden="1"/>
    </xf>
    <xf numFmtId="0" fontId="3" fillId="34" borderId="0" xfId="0" applyFont="1" applyFill="1" applyAlignment="1" applyProtection="1">
      <alignment horizontal="center" vertical="center"/>
      <protection hidden="1"/>
    </xf>
    <xf numFmtId="0" fontId="3" fillId="34" borderId="0" xfId="0" applyFont="1" applyFill="1" applyAlignment="1" applyProtection="1">
      <alignment horizontal="left" vertical="top"/>
      <protection hidden="1"/>
    </xf>
    <xf numFmtId="0" fontId="3" fillId="34" borderId="0" xfId="0" applyFont="1" applyFill="1" applyAlignment="1" applyProtection="1">
      <alignment horizontal="left" vertical="top" wrapText="1"/>
      <protection hidden="1"/>
    </xf>
    <xf numFmtId="0" fontId="3" fillId="0" borderId="0" xfId="0" applyFont="1" applyAlignment="1" applyProtection="1">
      <alignment vertical="center" wrapText="1"/>
      <protection hidden="1"/>
    </xf>
    <xf numFmtId="0" fontId="3" fillId="34" borderId="11" xfId="0" applyFont="1" applyFill="1" applyBorder="1" applyAlignment="1" applyProtection="1">
      <alignment horizontal="right" vertical="center" wrapText="1"/>
      <protection hidden="1"/>
    </xf>
    <xf numFmtId="0" fontId="3" fillId="34" borderId="11" xfId="0" applyFont="1" applyFill="1" applyBorder="1" applyAlignment="1" applyProtection="1">
      <alignment horizontal="right" vertical="center"/>
      <protection hidden="1"/>
    </xf>
    <xf numFmtId="0" fontId="3" fillId="34" borderId="11" xfId="0" applyFont="1" applyFill="1" applyBorder="1" applyAlignment="1" applyProtection="1">
      <alignment vertical="center" wrapText="1"/>
      <protection hidden="1"/>
    </xf>
    <xf numFmtId="0" fontId="3" fillId="34" borderId="12" xfId="0" applyFont="1" applyFill="1" applyBorder="1" applyAlignment="1" applyProtection="1">
      <alignment horizontal="center" vertical="center" wrapText="1"/>
      <protection hidden="1"/>
    </xf>
    <xf numFmtId="0" fontId="3" fillId="0" borderId="0" xfId="0" applyFont="1" applyAlignment="1" applyProtection="1">
      <alignment horizontal="left" vertical="top" wrapText="1"/>
      <protection hidden="1"/>
    </xf>
    <xf numFmtId="0" fontId="3" fillId="35" borderId="13" xfId="0" applyFont="1" applyFill="1" applyBorder="1" applyAlignment="1" applyProtection="1">
      <alignment horizontal="center" vertical="center" wrapText="1"/>
      <protection locked="0"/>
    </xf>
    <xf numFmtId="0" fontId="3" fillId="34" borderId="11" xfId="0" applyFont="1" applyFill="1" applyBorder="1" applyAlignment="1" applyProtection="1">
      <alignment horizontal="center" vertical="center" wrapText="1"/>
      <protection hidden="1"/>
    </xf>
    <xf numFmtId="0" fontId="3" fillId="34" borderId="14" xfId="0" applyFont="1" applyFill="1" applyBorder="1" applyAlignment="1" applyProtection="1">
      <alignment horizontal="right" vertical="center" wrapText="1"/>
      <protection hidden="1"/>
    </xf>
    <xf numFmtId="0" fontId="3" fillId="34" borderId="0" xfId="0" applyFont="1" applyFill="1" applyAlignment="1" applyProtection="1">
      <alignment horizontal="left" vertical="center"/>
      <protection hidden="1"/>
    </xf>
    <xf numFmtId="0" fontId="1" fillId="34" borderId="0" xfId="0" applyFont="1" applyFill="1" applyAlignment="1" applyProtection="1">
      <alignment horizontal="right" vertical="center" wrapText="1"/>
      <protection hidden="1"/>
    </xf>
    <xf numFmtId="0" fontId="3" fillId="34" borderId="0" xfId="0" applyFont="1" applyFill="1" applyAlignment="1" applyProtection="1">
      <alignment horizontal="right" vertical="center" wrapText="1"/>
      <protection hidden="1"/>
    </xf>
    <xf numFmtId="0" fontId="3" fillId="34" borderId="0" xfId="0" applyFont="1" applyFill="1" applyAlignment="1" applyProtection="1">
      <alignment horizontal="left" vertical="center" wrapText="1"/>
      <protection hidden="1"/>
    </xf>
    <xf numFmtId="0" fontId="6" fillId="34" borderId="15"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6" fillId="34" borderId="16" xfId="0" applyFont="1" applyFill="1" applyBorder="1" applyAlignment="1" applyProtection="1">
      <alignment horizontal="center" vertical="center" wrapText="1"/>
      <protection hidden="1"/>
    </xf>
    <xf numFmtId="0" fontId="6" fillId="34" borderId="17" xfId="0" applyFont="1" applyFill="1" applyBorder="1" applyAlignment="1" applyProtection="1">
      <alignment horizontal="center" vertical="center" wrapText="1"/>
      <protection hidden="1"/>
    </xf>
    <xf numFmtId="0" fontId="6" fillId="34" borderId="18" xfId="0" applyFont="1" applyFill="1" applyBorder="1" applyAlignment="1" applyProtection="1">
      <alignment horizontal="center" vertical="center" wrapText="1"/>
      <protection hidden="1"/>
    </xf>
    <xf numFmtId="0" fontId="6" fillId="34" borderId="19" xfId="0" applyFont="1" applyFill="1" applyBorder="1" applyAlignment="1" applyProtection="1">
      <alignment horizontal="right" vertical="center" wrapText="1"/>
      <protection hidden="1"/>
    </xf>
    <xf numFmtId="0" fontId="2" fillId="0" borderId="2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3" fillId="0" borderId="19" xfId="0" applyFont="1" applyBorder="1" applyAlignment="1" applyProtection="1">
      <alignment horizontal="center" vertical="center" wrapText="1"/>
      <protection locked="0"/>
    </xf>
    <xf numFmtId="0" fontId="3" fillId="0" borderId="23" xfId="0" applyFont="1" applyBorder="1" applyAlignment="1" applyProtection="1">
      <alignment horizontal="left" vertical="center" wrapText="1"/>
      <protection locked="0"/>
    </xf>
    <xf numFmtId="178" fontId="3" fillId="0" borderId="21" xfId="0" applyNumberFormat="1" applyFont="1" applyBorder="1" applyAlignment="1" applyProtection="1">
      <alignment vertical="center" wrapText="1"/>
      <protection locked="0"/>
    </xf>
    <xf numFmtId="0" fontId="3" fillId="0" borderId="21" xfId="0" applyFont="1" applyBorder="1" applyAlignment="1" applyProtection="1">
      <alignment horizontal="center" vertical="center" wrapText="1"/>
      <protection locked="0"/>
    </xf>
    <xf numFmtId="0" fontId="6" fillId="34" borderId="24" xfId="0" applyFont="1" applyFill="1" applyBorder="1" applyAlignment="1" applyProtection="1">
      <alignment horizontal="right" vertical="center" wrapText="1"/>
      <protection hidden="1"/>
    </xf>
    <xf numFmtId="0" fontId="2" fillId="0" borderId="25"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left" vertical="center" wrapText="1"/>
      <protection locked="0"/>
    </xf>
    <xf numFmtId="178" fontId="3" fillId="0" borderId="26" xfId="0" applyNumberFormat="1" applyFont="1" applyBorder="1" applyAlignment="1" applyProtection="1">
      <alignment vertical="center" wrapText="1"/>
      <protection locked="0"/>
    </xf>
    <xf numFmtId="178" fontId="3" fillId="0" borderId="26" xfId="0" applyNumberFormat="1" applyFont="1" applyBorder="1" applyAlignment="1" applyProtection="1">
      <alignment horizontal="right" vertical="center" wrapText="1"/>
      <protection locked="0"/>
    </xf>
    <xf numFmtId="0" fontId="3" fillId="0" borderId="26" xfId="0" applyFont="1" applyBorder="1" applyAlignment="1" applyProtection="1">
      <alignment horizontal="center" vertical="center" wrapText="1"/>
      <protection locked="0"/>
    </xf>
    <xf numFmtId="0" fontId="6" fillId="34" borderId="28" xfId="0" applyFont="1" applyFill="1" applyBorder="1" applyAlignment="1" applyProtection="1">
      <alignment horizontal="right" vertical="center" wrapText="1"/>
      <protection hidden="1"/>
    </xf>
    <xf numFmtId="0" fontId="6" fillId="34" borderId="30" xfId="0" applyFont="1" applyFill="1" applyBorder="1" applyAlignment="1" applyProtection="1">
      <alignment horizontal="right" vertical="center" wrapText="1"/>
      <protection hidden="1"/>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left" vertical="center" wrapText="1"/>
      <protection locked="0"/>
    </xf>
    <xf numFmtId="178" fontId="3" fillId="0" borderId="32" xfId="0" applyNumberFormat="1" applyFont="1" applyBorder="1" applyAlignment="1" applyProtection="1">
      <alignment vertical="center" wrapText="1"/>
      <protection locked="0"/>
    </xf>
    <xf numFmtId="178" fontId="3" fillId="0" borderId="32" xfId="0" applyNumberFormat="1" applyFont="1" applyBorder="1" applyAlignment="1" applyProtection="1">
      <alignment horizontal="right" vertical="center" wrapText="1"/>
      <protection locked="0"/>
    </xf>
    <xf numFmtId="0" fontId="3" fillId="0" borderId="32" xfId="0" applyFont="1" applyBorder="1" applyAlignment="1" applyProtection="1">
      <alignment horizontal="center" vertical="center" wrapText="1"/>
      <protection locked="0"/>
    </xf>
    <xf numFmtId="178" fontId="3" fillId="0" borderId="21" xfId="0" applyNumberFormat="1" applyFont="1" applyBorder="1" applyAlignment="1" applyProtection="1">
      <alignment horizontal="righ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3" fillId="0" borderId="30" xfId="0" applyFont="1" applyBorder="1" applyAlignment="1" applyProtection="1">
      <alignment horizontal="center" vertical="center" wrapText="1"/>
      <protection locked="0"/>
    </xf>
    <xf numFmtId="0" fontId="3" fillId="0" borderId="39" xfId="0" applyFont="1" applyBorder="1" applyAlignment="1" applyProtection="1">
      <alignment horizontal="left" vertical="center" wrapText="1"/>
      <protection locked="0"/>
    </xf>
    <xf numFmtId="178" fontId="3" fillId="0" borderId="37" xfId="0" applyNumberFormat="1" applyFont="1" applyBorder="1" applyAlignment="1" applyProtection="1">
      <alignment vertical="center" wrapText="1"/>
      <protection locked="0"/>
    </xf>
    <xf numFmtId="178" fontId="3" fillId="0" borderId="37" xfId="0" applyNumberFormat="1" applyFont="1" applyBorder="1" applyAlignment="1" applyProtection="1">
      <alignment horizontal="right" vertical="center" wrapText="1"/>
      <protection locked="0"/>
    </xf>
    <xf numFmtId="0" fontId="3" fillId="0" borderId="37" xfId="0" applyFont="1" applyBorder="1" applyAlignment="1" applyProtection="1">
      <alignment horizontal="center" vertical="center" wrapText="1"/>
      <protection locked="0"/>
    </xf>
    <xf numFmtId="0" fontId="7" fillId="34" borderId="30" xfId="0" applyFont="1" applyFill="1" applyBorder="1" applyAlignment="1" applyProtection="1">
      <alignment horizontal="right" vertical="center" wrapText="1"/>
      <protection hidden="1"/>
    </xf>
    <xf numFmtId="0" fontId="3" fillId="0" borderId="40" xfId="0" applyFont="1" applyBorder="1" applyAlignment="1" applyProtection="1">
      <alignment horizontal="left" vertical="center" wrapText="1"/>
      <protection locked="0"/>
    </xf>
    <xf numFmtId="0" fontId="3" fillId="0" borderId="0" xfId="0" applyFont="1" applyAlignment="1" applyProtection="1">
      <alignment horizontal="right" vertical="center" wrapText="1"/>
      <protection hidden="1"/>
    </xf>
    <xf numFmtId="0" fontId="1" fillId="0" borderId="0" xfId="0" applyFont="1" applyAlignment="1" applyProtection="1">
      <alignment horizontal="center" vertical="center" wrapText="1"/>
      <protection hidden="1"/>
    </xf>
    <xf numFmtId="0" fontId="0" fillId="33" borderId="1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0" fontId="10" fillId="0" borderId="0" xfId="0" applyFont="1" applyAlignment="1" applyProtection="1">
      <alignment/>
      <protection hidden="1"/>
    </xf>
    <xf numFmtId="0" fontId="10"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0" fillId="0" borderId="41"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35" borderId="10" xfId="0" applyFont="1" applyFill="1" applyBorder="1" applyAlignment="1" applyProtection="1">
      <alignment vertical="center"/>
      <protection hidden="1"/>
    </xf>
    <xf numFmtId="0" fontId="10" fillId="0" borderId="10" xfId="0" applyFont="1" applyBorder="1" applyAlignment="1" applyProtection="1">
      <alignment horizontal="center" vertical="center"/>
      <protection hidden="1"/>
    </xf>
    <xf numFmtId="0" fontId="10" fillId="0" borderId="42" xfId="0" applyFont="1" applyBorder="1" applyAlignment="1" applyProtection="1">
      <alignment horizontal="center" vertical="center"/>
      <protection hidden="1"/>
    </xf>
    <xf numFmtId="0" fontId="10" fillId="0" borderId="43" xfId="0" applyFont="1" applyBorder="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Alignment="1" applyProtection="1">
      <alignment horizontal="right" vertical="center"/>
      <protection hidden="1"/>
    </xf>
    <xf numFmtId="0" fontId="10" fillId="0" borderId="44" xfId="0" applyFont="1" applyBorder="1" applyAlignment="1" applyProtection="1">
      <alignment vertical="center"/>
      <protection hidden="1"/>
    </xf>
    <xf numFmtId="177" fontId="2" fillId="0" borderId="45" xfId="0" applyNumberFormat="1" applyFont="1" applyBorder="1" applyAlignment="1" applyProtection="1">
      <alignment horizontal="center" vertical="center" wrapText="1"/>
      <protection locked="0"/>
    </xf>
    <xf numFmtId="177" fontId="2" fillId="0" borderId="28" xfId="0" applyNumberFormat="1" applyFont="1" applyBorder="1" applyAlignment="1" applyProtection="1">
      <alignment horizontal="center" vertical="center" wrapText="1"/>
      <protection locked="0"/>
    </xf>
    <xf numFmtId="177" fontId="2" fillId="0" borderId="30" xfId="0" applyNumberFormat="1" applyFont="1" applyBorder="1" applyAlignment="1" applyProtection="1">
      <alignment horizontal="center" vertical="center" wrapText="1"/>
      <protection locked="0"/>
    </xf>
    <xf numFmtId="0" fontId="10" fillId="0" borderId="46" xfId="0" applyFont="1" applyBorder="1" applyAlignment="1" applyProtection="1">
      <alignment horizontal="center" vertical="center"/>
      <protection hidden="1"/>
    </xf>
    <xf numFmtId="0" fontId="10" fillId="0" borderId="47" xfId="0" applyFont="1" applyBorder="1" applyAlignment="1" applyProtection="1">
      <alignment horizontal="center" vertical="center"/>
      <protection hidden="1"/>
    </xf>
    <xf numFmtId="0" fontId="13" fillId="0" borderId="41" xfId="0" applyFont="1" applyBorder="1" applyAlignment="1" applyProtection="1">
      <alignment horizontal="center" vertical="center"/>
      <protection hidden="1"/>
    </xf>
    <xf numFmtId="0" fontId="13" fillId="0" borderId="42" xfId="0" applyFont="1" applyBorder="1" applyAlignment="1" applyProtection="1">
      <alignment horizontal="center" vertical="center"/>
      <protection hidden="1"/>
    </xf>
    <xf numFmtId="0" fontId="13" fillId="0" borderId="43" xfId="0" applyFont="1" applyBorder="1" applyAlignment="1" applyProtection="1">
      <alignment horizontal="center" vertical="center"/>
      <protection hidden="1"/>
    </xf>
    <xf numFmtId="0" fontId="13" fillId="0" borderId="47" xfId="0" applyFont="1" applyBorder="1" applyAlignment="1" applyProtection="1">
      <alignment horizontal="center" vertical="center"/>
      <protection hidden="1"/>
    </xf>
    <xf numFmtId="0" fontId="13" fillId="0" borderId="48" xfId="0" applyFont="1" applyBorder="1" applyAlignment="1" applyProtection="1">
      <alignment horizontal="center" vertical="center"/>
      <protection hidden="1"/>
    </xf>
    <xf numFmtId="177" fontId="2" fillId="0" borderId="0" xfId="0" applyNumberFormat="1" applyFont="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13" fillId="0" borderId="46" xfId="0" applyFont="1" applyBorder="1" applyAlignment="1" applyProtection="1">
      <alignment horizontal="center" vertical="center"/>
      <protection hidden="1"/>
    </xf>
    <xf numFmtId="0" fontId="13" fillId="0" borderId="54" xfId="0" applyFont="1" applyBorder="1" applyAlignment="1" applyProtection="1">
      <alignment horizontal="center" vertical="center"/>
      <protection hidden="1"/>
    </xf>
    <xf numFmtId="0" fontId="10" fillId="0" borderId="54" xfId="0" applyFont="1" applyBorder="1" applyAlignment="1" applyProtection="1">
      <alignment horizontal="center" vertical="center"/>
      <protection hidden="1"/>
    </xf>
    <xf numFmtId="0" fontId="3" fillId="0" borderId="49" xfId="0" applyFont="1" applyBorder="1" applyAlignment="1" applyProtection="1">
      <alignment horizontal="right" vertical="center" shrinkToFit="1"/>
      <protection locked="0"/>
    </xf>
    <xf numFmtId="0" fontId="3" fillId="0" borderId="50" xfId="0" applyFont="1" applyBorder="1" applyAlignment="1" applyProtection="1">
      <alignment horizontal="right" vertical="center" shrinkToFit="1"/>
      <protection locked="0"/>
    </xf>
    <xf numFmtId="0" fontId="3" fillId="0" borderId="51" xfId="0" applyFont="1" applyBorder="1" applyAlignment="1" applyProtection="1">
      <alignment horizontal="right" vertical="center" shrinkToFit="1"/>
      <protection locked="0"/>
    </xf>
    <xf numFmtId="0" fontId="3" fillId="0" borderId="52" xfId="0" applyFont="1" applyBorder="1" applyAlignment="1" applyProtection="1">
      <alignment horizontal="right" vertical="center" shrinkToFit="1"/>
      <protection locked="0"/>
    </xf>
    <xf numFmtId="0" fontId="3" fillId="0" borderId="53" xfId="0" applyFont="1" applyBorder="1" applyAlignment="1" applyProtection="1">
      <alignment horizontal="right" vertical="center" shrinkToFit="1"/>
      <protection locked="0"/>
    </xf>
    <xf numFmtId="178" fontId="3" fillId="0" borderId="55" xfId="0" applyNumberFormat="1" applyFont="1" applyBorder="1" applyAlignment="1" applyProtection="1">
      <alignment horizontal="right" vertical="center" shrinkToFit="1"/>
      <protection locked="0"/>
    </xf>
    <xf numFmtId="178" fontId="3" fillId="0" borderId="0" xfId="0" applyNumberFormat="1" applyFont="1" applyAlignment="1" applyProtection="1">
      <alignment horizontal="right" vertical="center" shrinkToFit="1"/>
      <protection locked="0"/>
    </xf>
    <xf numFmtId="178" fontId="3" fillId="0" borderId="56" xfId="0" applyNumberFormat="1" applyFont="1" applyBorder="1" applyAlignment="1" applyProtection="1">
      <alignment horizontal="right" vertical="center" shrinkToFit="1"/>
      <protection locked="0"/>
    </xf>
    <xf numFmtId="178" fontId="3" fillId="0" borderId="57" xfId="0" applyNumberFormat="1" applyFont="1" applyBorder="1" applyAlignment="1" applyProtection="1">
      <alignment horizontal="right" vertical="center" shrinkToFit="1"/>
      <protection locked="0"/>
    </xf>
    <xf numFmtId="178" fontId="3" fillId="0" borderId="58" xfId="0" applyNumberFormat="1" applyFont="1" applyBorder="1" applyAlignment="1" applyProtection="1">
      <alignment horizontal="right" vertical="center" shrinkToFit="1"/>
      <protection locked="0"/>
    </xf>
    <xf numFmtId="0" fontId="3" fillId="0" borderId="20" xfId="0" applyFont="1" applyBorder="1" applyAlignment="1" applyProtection="1">
      <alignment horizontal="center" vertical="center" wrapText="1" shrinkToFit="1"/>
      <protection locked="0"/>
    </xf>
    <xf numFmtId="0" fontId="3" fillId="0" borderId="25" xfId="0" applyFont="1" applyBorder="1" applyAlignment="1" applyProtection="1">
      <alignment horizontal="center" vertical="center" wrapText="1" shrinkToFit="1"/>
      <protection locked="0"/>
    </xf>
    <xf numFmtId="0" fontId="3" fillId="0" borderId="59" xfId="0" applyFont="1" applyBorder="1" applyAlignment="1" applyProtection="1">
      <alignment horizontal="center" vertical="center" wrapText="1" shrinkToFit="1"/>
      <protection locked="0"/>
    </xf>
    <xf numFmtId="0" fontId="3" fillId="0" borderId="15" xfId="0" applyFont="1" applyBorder="1" applyAlignment="1" applyProtection="1">
      <alignment horizontal="center" vertical="center" wrapText="1" shrinkToFit="1"/>
      <protection locked="0"/>
    </xf>
    <xf numFmtId="0" fontId="3" fillId="0" borderId="60" xfId="0" applyFont="1" applyBorder="1" applyAlignment="1" applyProtection="1">
      <alignment horizontal="center" vertical="center" wrapText="1" shrinkToFit="1"/>
      <protection locked="0"/>
    </xf>
    <xf numFmtId="0" fontId="50" fillId="0" borderId="0" xfId="0" applyFont="1" applyAlignment="1" applyProtection="1">
      <alignment vertical="center" wrapText="1"/>
      <protection hidden="1"/>
    </xf>
    <xf numFmtId="0" fontId="51" fillId="3" borderId="61" xfId="0" applyFont="1" applyFill="1" applyBorder="1" applyAlignment="1" applyProtection="1">
      <alignment horizontal="center" vertical="center" wrapText="1"/>
      <protection hidden="1"/>
    </xf>
    <xf numFmtId="0" fontId="5" fillId="36" borderId="61" xfId="0" applyFont="1" applyFill="1" applyBorder="1" applyAlignment="1" applyProtection="1">
      <alignment horizontal="center" vertical="center" wrapText="1"/>
      <protection hidden="1"/>
    </xf>
    <xf numFmtId="0" fontId="5" fillId="0" borderId="61" xfId="0" applyFont="1" applyBorder="1" applyAlignment="1" applyProtection="1">
      <alignment horizontal="center" vertical="center" wrapText="1"/>
      <protection hidden="1"/>
    </xf>
    <xf numFmtId="180" fontId="5" fillId="0" borderId="61" xfId="0" applyNumberFormat="1" applyFont="1" applyBorder="1" applyAlignment="1" applyProtection="1">
      <alignment horizontal="center" vertical="center" wrapText="1"/>
      <protection hidden="1" locked="0"/>
    </xf>
    <xf numFmtId="0" fontId="5" fillId="0" borderId="61" xfId="0" applyFont="1" applyBorder="1" applyAlignment="1" applyProtection="1">
      <alignment horizontal="center" vertical="center" shrinkToFit="1"/>
      <protection hidden="1"/>
    </xf>
    <xf numFmtId="0" fontId="50" fillId="4" borderId="0" xfId="0" applyFont="1" applyFill="1" applyAlignment="1" applyProtection="1">
      <alignment horizontal="center" vertical="center" shrinkToFit="1"/>
      <protection hidden="1"/>
    </xf>
    <xf numFmtId="0" fontId="6" fillId="34" borderId="11" xfId="0" applyFont="1" applyFill="1" applyBorder="1" applyAlignment="1" applyProtection="1">
      <alignment horizontal="center" vertical="center" wrapText="1"/>
      <protection hidden="1"/>
    </xf>
    <xf numFmtId="0" fontId="6" fillId="34" borderId="15" xfId="0" applyFont="1" applyFill="1" applyBorder="1" applyAlignment="1" applyProtection="1">
      <alignment horizontal="center" vertical="center" wrapText="1"/>
      <protection hidden="1"/>
    </xf>
    <xf numFmtId="0" fontId="6" fillId="34" borderId="31" xfId="0" applyFont="1" applyFill="1" applyBorder="1" applyAlignment="1" applyProtection="1">
      <alignment horizontal="center" vertical="center" wrapText="1"/>
      <protection hidden="1"/>
    </xf>
    <xf numFmtId="0" fontId="6" fillId="34" borderId="62" xfId="0" applyFont="1" applyFill="1" applyBorder="1" applyAlignment="1" applyProtection="1">
      <alignment horizontal="center" vertical="center" wrapText="1"/>
      <protection hidden="1"/>
    </xf>
    <xf numFmtId="0" fontId="6" fillId="34" borderId="32" xfId="0" applyFont="1" applyFill="1" applyBorder="1" applyAlignment="1" applyProtection="1">
      <alignment horizontal="center" vertical="center" wrapText="1"/>
      <protection hidden="1"/>
    </xf>
    <xf numFmtId="0" fontId="6" fillId="34" borderId="14" xfId="0" applyFont="1" applyFill="1" applyBorder="1" applyAlignment="1" applyProtection="1">
      <alignment horizontal="center" vertical="center" wrapText="1"/>
      <protection hidden="1"/>
    </xf>
    <xf numFmtId="0" fontId="6" fillId="34" borderId="34" xfId="0" applyFont="1" applyFill="1" applyBorder="1" applyAlignment="1" applyProtection="1">
      <alignment horizontal="center" vertical="center" wrapText="1"/>
      <protection hidden="1"/>
    </xf>
    <xf numFmtId="0" fontId="6" fillId="36" borderId="16" xfId="0" applyFont="1" applyFill="1" applyBorder="1" applyAlignment="1" applyProtection="1">
      <alignment horizontal="center" vertical="center" wrapText="1"/>
      <protection hidden="1"/>
    </xf>
    <xf numFmtId="0" fontId="6" fillId="36" borderId="45" xfId="0" applyFont="1" applyFill="1" applyBorder="1" applyAlignment="1" applyProtection="1">
      <alignment horizontal="center" vertical="center" wrapText="1"/>
      <protection hidden="1"/>
    </xf>
    <xf numFmtId="0" fontId="6" fillId="36" borderId="63" xfId="0" applyFont="1" applyFill="1" applyBorder="1" applyAlignment="1" applyProtection="1">
      <alignment horizontal="center" vertical="center" wrapText="1"/>
      <protection hidden="1"/>
    </xf>
    <xf numFmtId="0" fontId="6" fillId="36" borderId="53" xfId="0" applyFont="1" applyFill="1" applyBorder="1" applyAlignment="1" applyProtection="1">
      <alignment horizontal="center" vertical="center" wrapText="1"/>
      <protection hidden="1"/>
    </xf>
    <xf numFmtId="0" fontId="6" fillId="36" borderId="58" xfId="0" applyFont="1" applyFill="1" applyBorder="1" applyAlignment="1" applyProtection="1">
      <alignment horizontal="center" vertical="center" wrapText="1"/>
      <protection hidden="1"/>
    </xf>
    <xf numFmtId="0" fontId="6" fillId="36" borderId="13" xfId="0" applyFont="1" applyFill="1" applyBorder="1" applyAlignment="1" applyProtection="1">
      <alignment horizontal="center" vertical="center" wrapText="1"/>
      <protection hidden="1"/>
    </xf>
    <xf numFmtId="0" fontId="3" fillId="34" borderId="12" xfId="0" applyFont="1" applyFill="1" applyBorder="1" applyAlignment="1" applyProtection="1">
      <alignment horizontal="center" vertical="center" wrapText="1"/>
      <protection hidden="1"/>
    </xf>
    <xf numFmtId="0" fontId="0" fillId="0" borderId="64" xfId="0" applyFont="1" applyBorder="1" applyAlignment="1" applyProtection="1">
      <alignment horizontal="center" vertical="center"/>
      <protection hidden="1"/>
    </xf>
    <xf numFmtId="0" fontId="3" fillId="34" borderId="12" xfId="0" applyFont="1" applyFill="1" applyBorder="1" applyAlignment="1" applyProtection="1">
      <alignment horizontal="center" vertical="center"/>
      <protection hidden="1"/>
    </xf>
    <xf numFmtId="0" fontId="3" fillId="34" borderId="65" xfId="0" applyFont="1" applyFill="1" applyBorder="1" applyAlignment="1" applyProtection="1">
      <alignment horizontal="center" vertical="center"/>
      <protection hidden="1"/>
    </xf>
    <xf numFmtId="0" fontId="3" fillId="35" borderId="12" xfId="0" applyFont="1" applyFill="1" applyBorder="1" applyAlignment="1" applyProtection="1">
      <alignment horizontal="center" vertical="center" wrapText="1"/>
      <protection locked="0"/>
    </xf>
    <xf numFmtId="0" fontId="3" fillId="35" borderId="64" xfId="0" applyFont="1" applyFill="1" applyBorder="1" applyAlignment="1" applyProtection="1">
      <alignment horizontal="center" vertical="center" wrapText="1"/>
      <protection locked="0"/>
    </xf>
    <xf numFmtId="0" fontId="0" fillId="35" borderId="65" xfId="0" applyFont="1" applyFill="1" applyBorder="1" applyAlignment="1" applyProtection="1">
      <alignment horizontal="center" vertical="center" wrapText="1"/>
      <protection locked="0"/>
    </xf>
    <xf numFmtId="0" fontId="3" fillId="34" borderId="53" xfId="0" applyFont="1" applyFill="1" applyBorder="1" applyAlignment="1" applyProtection="1">
      <alignment horizontal="center" vertical="center" wrapText="1"/>
      <protection hidden="1"/>
    </xf>
    <xf numFmtId="0" fontId="0" fillId="0" borderId="13" xfId="0" applyFont="1" applyBorder="1" applyAlignment="1" applyProtection="1">
      <alignment horizontal="center" vertical="center" wrapText="1"/>
      <protection hidden="1"/>
    </xf>
    <xf numFmtId="0" fontId="0" fillId="0" borderId="64" xfId="0" applyFont="1" applyBorder="1" applyAlignment="1" applyProtection="1">
      <alignment vertical="center" wrapText="1"/>
      <protection hidden="1"/>
    </xf>
    <xf numFmtId="0" fontId="0" fillId="0" borderId="65" xfId="0" applyFont="1" applyBorder="1" applyAlignment="1" applyProtection="1">
      <alignment vertical="center" wrapText="1"/>
      <protection hidden="1"/>
    </xf>
    <xf numFmtId="5" fontId="5" fillId="34" borderId="16" xfId="0" applyNumberFormat="1" applyFont="1" applyFill="1" applyBorder="1" applyAlignment="1" applyProtection="1">
      <alignment horizontal="center" vertical="center" wrapText="1"/>
      <protection hidden="1"/>
    </xf>
    <xf numFmtId="0" fontId="0" fillId="0" borderId="45"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49" fontId="3" fillId="35" borderId="12" xfId="0" applyNumberFormat="1" applyFont="1" applyFill="1" applyBorder="1" applyAlignment="1" applyProtection="1">
      <alignment horizontal="center" vertical="center" wrapText="1"/>
      <protection locked="0"/>
    </xf>
    <xf numFmtId="49" fontId="0" fillId="35" borderId="64" xfId="0" applyNumberFormat="1" applyFont="1" applyFill="1" applyBorder="1" applyAlignment="1" applyProtection="1">
      <alignment vertical="center" wrapText="1"/>
      <protection locked="0"/>
    </xf>
    <xf numFmtId="49" fontId="0" fillId="35" borderId="65" xfId="0" applyNumberFormat="1" applyFont="1" applyFill="1" applyBorder="1" applyAlignment="1" applyProtection="1">
      <alignment vertical="center" wrapText="1"/>
      <protection locked="0"/>
    </xf>
    <xf numFmtId="0" fontId="3" fillId="35" borderId="53" xfId="0" applyFont="1" applyFill="1" applyBorder="1" applyAlignment="1" applyProtection="1">
      <alignment horizontal="center" vertical="center" wrapText="1"/>
      <protection locked="0"/>
    </xf>
    <xf numFmtId="0" fontId="3" fillId="35" borderId="58" xfId="0" applyFont="1" applyFill="1" applyBorder="1" applyAlignment="1" applyProtection="1">
      <alignment vertical="center" wrapText="1"/>
      <protection locked="0"/>
    </xf>
    <xf numFmtId="0" fontId="3" fillId="35" borderId="12" xfId="0" applyFont="1" applyFill="1" applyBorder="1" applyAlignment="1" applyProtection="1">
      <alignment horizontal="center" vertical="center" wrapText="1"/>
      <protection hidden="1"/>
    </xf>
    <xf numFmtId="0" fontId="3" fillId="35" borderId="64" xfId="0" applyFont="1" applyFill="1" applyBorder="1" applyAlignment="1" applyProtection="1">
      <alignment horizontal="center" vertical="center" wrapText="1"/>
      <protection hidden="1"/>
    </xf>
    <xf numFmtId="0" fontId="0" fillId="35" borderId="64" xfId="0" applyFont="1" applyFill="1" applyBorder="1" applyAlignment="1" applyProtection="1">
      <alignment horizontal="center" vertical="center" wrapText="1"/>
      <protection hidden="1"/>
    </xf>
    <xf numFmtId="0" fontId="0" fillId="35" borderId="65" xfId="0" applyFont="1" applyFill="1" applyBorder="1" applyAlignment="1" applyProtection="1">
      <alignment horizontal="center" vertical="center" wrapText="1"/>
      <protection hidden="1"/>
    </xf>
    <xf numFmtId="0" fontId="3" fillId="34" borderId="65" xfId="0" applyFont="1" applyFill="1" applyBorder="1" applyAlignment="1" applyProtection="1">
      <alignment horizontal="center" vertical="center" wrapText="1"/>
      <protection hidden="1"/>
    </xf>
    <xf numFmtId="0" fontId="0" fillId="34" borderId="65" xfId="0" applyFont="1" applyFill="1" applyBorder="1" applyAlignment="1" applyProtection="1">
      <alignment horizontal="center" vertical="center" wrapText="1"/>
      <protection hidden="1"/>
    </xf>
    <xf numFmtId="0" fontId="0" fillId="0" borderId="0" xfId="0" applyAlignment="1" applyProtection="1">
      <alignment horizontal="right" vertical="center"/>
      <protection hidden="1"/>
    </xf>
    <xf numFmtId="0" fontId="10" fillId="0" borderId="66" xfId="0" applyFont="1" applyBorder="1" applyAlignment="1" applyProtection="1">
      <alignment horizontal="center" vertical="center"/>
      <protection hidden="1"/>
    </xf>
    <xf numFmtId="0" fontId="10" fillId="0" borderId="67" xfId="0" applyFont="1" applyBorder="1" applyAlignment="1" applyProtection="1">
      <alignment horizontal="center" vertical="center"/>
      <protection hidden="1"/>
    </xf>
    <xf numFmtId="0" fontId="10" fillId="0" borderId="68" xfId="0" applyFont="1" applyBorder="1" applyAlignment="1" applyProtection="1">
      <alignment horizontal="center" vertical="center"/>
      <protection hidden="1"/>
    </xf>
    <xf numFmtId="0" fontId="10" fillId="0" borderId="41" xfId="0" applyFont="1" applyBorder="1" applyAlignment="1" applyProtection="1">
      <alignment horizontal="center" vertical="center" wrapText="1"/>
      <protection hidden="1"/>
    </xf>
    <xf numFmtId="0" fontId="10" fillId="0" borderId="48" xfId="0" applyFont="1" applyBorder="1" applyAlignment="1" applyProtection="1">
      <alignment horizontal="center" vertical="center" wrapText="1"/>
      <protection hidden="1"/>
    </xf>
    <xf numFmtId="0" fontId="10" fillId="0" borderId="41" xfId="0" applyFont="1" applyBorder="1" applyAlignment="1" applyProtection="1">
      <alignment horizontal="center" vertical="center"/>
      <protection hidden="1"/>
    </xf>
    <xf numFmtId="0" fontId="10" fillId="0" borderId="48" xfId="0" applyFont="1" applyBorder="1" applyAlignment="1" applyProtection="1">
      <alignment horizontal="center" vertical="center"/>
      <protection hidden="1"/>
    </xf>
    <xf numFmtId="0" fontId="10" fillId="0" borderId="46" xfId="0" applyFont="1" applyBorder="1" applyAlignment="1" applyProtection="1">
      <alignment horizontal="center" vertical="center"/>
      <protection hidden="1"/>
    </xf>
    <xf numFmtId="0" fontId="0" fillId="0" borderId="46" xfId="0" applyBorder="1" applyAlignment="1">
      <alignment horizontal="center" vertical="center"/>
    </xf>
    <xf numFmtId="0" fontId="0" fillId="0" borderId="48" xfId="0" applyBorder="1" applyAlignment="1">
      <alignment horizontal="center" vertical="center"/>
    </xf>
    <xf numFmtId="0" fontId="12" fillId="0" borderId="0" xfId="0" applyFont="1" applyAlignment="1" applyProtection="1">
      <alignment horizontal="center" vertical="center"/>
      <protection hidden="1"/>
    </xf>
    <xf numFmtId="0" fontId="11" fillId="0" borderId="69" xfId="0" applyFont="1" applyBorder="1" applyAlignment="1" applyProtection="1">
      <alignment horizontal="center" vertical="center"/>
      <protection hidden="1"/>
    </xf>
    <xf numFmtId="0" fontId="0" fillId="0" borderId="70" xfId="0" applyBorder="1" applyAlignment="1" applyProtection="1">
      <alignment horizontal="center" vertical="center"/>
      <protection hidden="1"/>
    </xf>
    <xf numFmtId="0" fontId="0" fillId="0" borderId="71" xfId="0" applyBorder="1" applyAlignment="1">
      <alignment horizontal="center" vertical="center"/>
    </xf>
    <xf numFmtId="0" fontId="0" fillId="0" borderId="48"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4">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color indexed="10"/>
      </font>
    </dxf>
    <dxf>
      <font>
        <strike/>
        <color indexed="10"/>
      </font>
    </dxf>
    <dxf>
      <font>
        <strike/>
        <color rgb="FFFF00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4</xdr:col>
      <xdr:colOff>38100</xdr:colOff>
      <xdr:row>1</xdr:row>
      <xdr:rowOff>57150</xdr:rowOff>
    </xdr:to>
    <xdr:sp>
      <xdr:nvSpPr>
        <xdr:cNvPr id="1" name="AutoShape 3"/>
        <xdr:cNvSpPr>
          <a:spLocks/>
        </xdr:cNvSpPr>
      </xdr:nvSpPr>
      <xdr:spPr>
        <a:xfrm>
          <a:off x="38100" y="19050"/>
          <a:ext cx="1704975" cy="152400"/>
        </a:xfrm>
        <a:prstGeom prst="wedgeRoundRectCallout">
          <a:avLst>
            <a:gd name="adj1" fmla="val -615"/>
            <a:gd name="adj2" fmla="val 1722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区分を最初に選択してください。</a:t>
          </a:r>
        </a:p>
      </xdr:txBody>
    </xdr:sp>
    <xdr:clientData/>
  </xdr:twoCellAnchor>
  <xdr:twoCellAnchor>
    <xdr:from>
      <xdr:col>20</xdr:col>
      <xdr:colOff>133350</xdr:colOff>
      <xdr:row>8</xdr:row>
      <xdr:rowOff>57150</xdr:rowOff>
    </xdr:from>
    <xdr:to>
      <xdr:col>20</xdr:col>
      <xdr:colOff>600075</xdr:colOff>
      <xdr:row>8</xdr:row>
      <xdr:rowOff>238125</xdr:rowOff>
    </xdr:to>
    <xdr:sp>
      <xdr:nvSpPr>
        <xdr:cNvPr id="2" name="右矢印 1"/>
        <xdr:cNvSpPr>
          <a:spLocks/>
        </xdr:cNvSpPr>
      </xdr:nvSpPr>
      <xdr:spPr>
        <a:xfrm>
          <a:off x="8172450" y="1485900"/>
          <a:ext cx="466725" cy="180975"/>
        </a:xfrm>
        <a:prstGeom prst="rightArrow">
          <a:avLst>
            <a:gd name="adj" fmla="val 29773"/>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19</xdr:row>
      <xdr:rowOff>76200</xdr:rowOff>
    </xdr:from>
    <xdr:to>
      <xdr:col>20</xdr:col>
      <xdr:colOff>600075</xdr:colOff>
      <xdr:row>19</xdr:row>
      <xdr:rowOff>247650</xdr:rowOff>
    </xdr:to>
    <xdr:sp>
      <xdr:nvSpPr>
        <xdr:cNvPr id="3" name="右矢印 3"/>
        <xdr:cNvSpPr>
          <a:spLocks/>
        </xdr:cNvSpPr>
      </xdr:nvSpPr>
      <xdr:spPr>
        <a:xfrm>
          <a:off x="8172450" y="4438650"/>
          <a:ext cx="466725" cy="171450"/>
        </a:xfrm>
        <a:prstGeom prst="rightArrow">
          <a:avLst>
            <a:gd name="adj" fmla="val 29773"/>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16</xdr:row>
      <xdr:rowOff>95250</xdr:rowOff>
    </xdr:from>
    <xdr:to>
      <xdr:col>22</xdr:col>
      <xdr:colOff>333375</xdr:colOff>
      <xdr:row>16</xdr:row>
      <xdr:rowOff>180975</xdr:rowOff>
    </xdr:to>
    <xdr:sp>
      <xdr:nvSpPr>
        <xdr:cNvPr id="4" name="右矢印 2"/>
        <xdr:cNvSpPr>
          <a:spLocks/>
        </xdr:cNvSpPr>
      </xdr:nvSpPr>
      <xdr:spPr>
        <a:xfrm>
          <a:off x="9963150" y="3657600"/>
          <a:ext cx="314325" cy="85725"/>
        </a:xfrm>
        <a:prstGeom prst="rightArrow">
          <a:avLst>
            <a:gd name="adj" fmla="val 36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xdr:rowOff>
    </xdr:from>
    <xdr:to>
      <xdr:col>1</xdr:col>
      <xdr:colOff>685800</xdr:colOff>
      <xdr:row>8</xdr:row>
      <xdr:rowOff>9525</xdr:rowOff>
    </xdr:to>
    <xdr:sp>
      <xdr:nvSpPr>
        <xdr:cNvPr id="1" name="AutoShape 1"/>
        <xdr:cNvSpPr>
          <a:spLocks/>
        </xdr:cNvSpPr>
      </xdr:nvSpPr>
      <xdr:spPr>
        <a:xfrm>
          <a:off x="47625" y="285750"/>
          <a:ext cx="1238250" cy="7905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プログラム編成用のシートです。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このシートはさわらないでください。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C107"/>
  <sheetViews>
    <sheetView showZeros="0" tabSelected="1" view="pageBreakPreview" zoomScaleNormal="117" zoomScaleSheetLayoutView="100" workbookViewId="0" topLeftCell="A1">
      <selection activeCell="C2" sqref="C2:L2"/>
    </sheetView>
  </sheetViews>
  <sheetFormatPr defaultColWidth="9.00390625" defaultRowHeight="13.5"/>
  <cols>
    <col min="1" max="1" width="2.375" style="70" customWidth="1"/>
    <col min="2" max="2" width="6.50390625" style="28" customWidth="1"/>
    <col min="3" max="6" width="6.75390625" style="14" customWidth="1"/>
    <col min="7" max="7" width="4.875" style="28" customWidth="1"/>
    <col min="8" max="8" width="4.875" style="71" customWidth="1"/>
    <col min="9" max="9" width="0.12890625" style="71" hidden="1" customWidth="1"/>
    <col min="10" max="10" width="5.625" style="28" customWidth="1"/>
    <col min="11" max="12" width="5.625" style="14" customWidth="1"/>
    <col min="13" max="13" width="5.625" style="28" customWidth="1"/>
    <col min="14" max="15" width="5.625" style="14" customWidth="1"/>
    <col min="16" max="16" width="5.625" style="28" customWidth="1"/>
    <col min="17" max="19" width="5.625" style="14" customWidth="1"/>
    <col min="20" max="20" width="3.625" style="28" customWidth="1"/>
    <col min="21" max="21" width="9.00390625" style="14" customWidth="1"/>
    <col min="22" max="22" width="16.00390625" style="14" bestFit="1" customWidth="1"/>
    <col min="23" max="23" width="8.50390625" style="14" bestFit="1" customWidth="1"/>
    <col min="24" max="52" width="9.00390625" style="14" customWidth="1"/>
    <col min="53" max="53" width="9.00390625" style="14" hidden="1" customWidth="1"/>
    <col min="54" max="54" width="3.75390625" style="14" hidden="1" customWidth="1"/>
    <col min="55" max="55" width="2.875" style="14" hidden="1" customWidth="1"/>
    <col min="56" max="56" width="0" style="14" hidden="1" customWidth="1"/>
    <col min="57" max="16384" width="9.00390625" style="14" customWidth="1"/>
  </cols>
  <sheetData>
    <row r="1" spans="1:54" ht="9">
      <c r="A1" s="6" t="s">
        <v>73</v>
      </c>
      <c r="B1" s="7"/>
      <c r="C1" s="8"/>
      <c r="D1" s="8"/>
      <c r="E1" s="8"/>
      <c r="F1" s="8"/>
      <c r="G1" s="7"/>
      <c r="H1" s="9"/>
      <c r="I1" s="9"/>
      <c r="J1" s="7"/>
      <c r="K1" s="8"/>
      <c r="L1" s="10"/>
      <c r="M1" s="11"/>
      <c r="N1" s="10"/>
      <c r="O1" s="12"/>
      <c r="P1" s="12"/>
      <c r="Q1" s="12"/>
      <c r="R1" s="13"/>
      <c r="S1" s="13"/>
      <c r="T1" s="7"/>
      <c r="BB1" s="14">
        <f>IF(C3="小学",500,IF(C3="中学",600,IF(C3="高校",700,IF(C3="一般",1000,""))))</f>
      </c>
    </row>
    <row r="2" spans="1:24" ht="21" customHeight="1">
      <c r="A2" s="15"/>
      <c r="B2" s="16" t="s">
        <v>52</v>
      </c>
      <c r="C2" s="165" t="s">
        <v>246</v>
      </c>
      <c r="D2" s="166"/>
      <c r="E2" s="166"/>
      <c r="F2" s="166"/>
      <c r="G2" s="166"/>
      <c r="H2" s="166"/>
      <c r="I2" s="166"/>
      <c r="J2" s="166"/>
      <c r="K2" s="167"/>
      <c r="L2" s="168"/>
      <c r="M2" s="17"/>
      <c r="N2" s="143" t="s">
        <v>34</v>
      </c>
      <c r="O2" s="169"/>
      <c r="P2" s="143" t="s">
        <v>35</v>
      </c>
      <c r="Q2" s="152"/>
      <c r="R2" s="143" t="s">
        <v>17</v>
      </c>
      <c r="S2" s="152"/>
      <c r="T2" s="153"/>
      <c r="U2" s="19"/>
      <c r="V2" s="19"/>
      <c r="W2" s="19"/>
      <c r="X2" s="19"/>
    </row>
    <row r="3" spans="1:24" ht="13.5" customHeight="1">
      <c r="A3" s="145" t="s">
        <v>32</v>
      </c>
      <c r="B3" s="146"/>
      <c r="C3" s="20"/>
      <c r="D3" s="150" t="s">
        <v>33</v>
      </c>
      <c r="E3" s="151"/>
      <c r="F3" s="163"/>
      <c r="G3" s="164"/>
      <c r="H3" s="164"/>
      <c r="I3" s="164"/>
      <c r="J3" s="164"/>
      <c r="K3" s="18" t="s">
        <v>53</v>
      </c>
      <c r="L3" s="21">
        <f ca="1">IF(OR(C3="",F3=""),"",VLOOKUP(F3,INDIRECT(C3&amp;"コード"),2,FALSE))</f>
      </c>
      <c r="M3" s="22" t="s">
        <v>36</v>
      </c>
      <c r="N3" s="143">
        <f>IF('（確認）リレー種目出場者数'!BB6="","",'（確認）リレー種目出場者数'!BB6)</f>
      </c>
      <c r="O3" s="170"/>
      <c r="P3" s="143">
        <f>COUNTIF(H8:H107,"男")</f>
        <v>0</v>
      </c>
      <c r="Q3" s="144"/>
      <c r="R3" s="154">
        <f>IF(BB1="","",IF(AND(N3="",N4=""),COUNTA(K8:K107,N8:N107,Q8:Q107)*BB1,IF(N3="",N4*1000+COUNTA(K8:K107,N8:N107,Q8:Q107)*BB1,IF(N4="",N3*1000+COUNTA(K8:K107,N8:N107,Q8:Q107)*BB1,N3*1000+N4*1000+COUNTA(K8:K107,N8:N107,Q8:Q107)*BB1))))</f>
      </c>
      <c r="S3" s="155"/>
      <c r="T3" s="156"/>
      <c r="U3" s="19"/>
      <c r="V3" s="19"/>
      <c r="W3" s="19"/>
      <c r="X3" s="19"/>
    </row>
    <row r="4" spans="1:20" ht="13.5" customHeight="1">
      <c r="A4" s="145" t="s">
        <v>54</v>
      </c>
      <c r="B4" s="146"/>
      <c r="C4" s="147"/>
      <c r="D4" s="148"/>
      <c r="E4" s="149"/>
      <c r="F4" s="21" t="s">
        <v>69</v>
      </c>
      <c r="G4" s="160"/>
      <c r="H4" s="161"/>
      <c r="I4" s="161"/>
      <c r="J4" s="161"/>
      <c r="K4" s="161"/>
      <c r="L4" s="162"/>
      <c r="M4" s="15" t="s">
        <v>38</v>
      </c>
      <c r="N4" s="143">
        <f>IF('（確認）リレー種目出場者数'!BB10="","",'（確認）リレー種目出場者数'!BB10)</f>
      </c>
      <c r="O4" s="170"/>
      <c r="P4" s="143">
        <f>COUNTIF(H8:H107,"女")</f>
        <v>0</v>
      </c>
      <c r="Q4" s="144"/>
      <c r="R4" s="157"/>
      <c r="S4" s="158"/>
      <c r="T4" s="159"/>
    </row>
    <row r="5" spans="1:20" ht="5.25" customHeight="1">
      <c r="A5" s="23"/>
      <c r="B5" s="11"/>
      <c r="C5" s="7"/>
      <c r="D5" s="7"/>
      <c r="E5" s="7"/>
      <c r="F5" s="8"/>
      <c r="G5" s="7"/>
      <c r="H5" s="24"/>
      <c r="I5" s="24"/>
      <c r="J5" s="25"/>
      <c r="K5" s="25"/>
      <c r="L5" s="25"/>
      <c r="M5" s="7"/>
      <c r="N5" s="25"/>
      <c r="O5" s="25"/>
      <c r="P5" s="7"/>
      <c r="Q5" s="8"/>
      <c r="R5" s="26"/>
      <c r="S5" s="8"/>
      <c r="T5" s="7"/>
    </row>
    <row r="6" spans="1:20" s="28" customFormat="1" ht="10.5" customHeight="1">
      <c r="A6" s="135" t="s">
        <v>70</v>
      </c>
      <c r="B6" s="135" t="s">
        <v>55</v>
      </c>
      <c r="C6" s="131" t="s">
        <v>56</v>
      </c>
      <c r="D6" s="133" t="s">
        <v>57</v>
      </c>
      <c r="E6" s="131" t="s">
        <v>15</v>
      </c>
      <c r="F6" s="133" t="s">
        <v>16</v>
      </c>
      <c r="G6" s="135" t="s">
        <v>68</v>
      </c>
      <c r="H6" s="135" t="s">
        <v>58</v>
      </c>
      <c r="I6" s="135"/>
      <c r="J6" s="130" t="s">
        <v>59</v>
      </c>
      <c r="K6" s="130"/>
      <c r="L6" s="130"/>
      <c r="M6" s="130" t="s">
        <v>60</v>
      </c>
      <c r="N6" s="130"/>
      <c r="O6" s="130"/>
      <c r="P6" s="137" t="s">
        <v>224</v>
      </c>
      <c r="Q6" s="138"/>
      <c r="R6" s="139"/>
      <c r="S6" s="130" t="s">
        <v>71</v>
      </c>
      <c r="T6" s="130"/>
    </row>
    <row r="7" spans="1:20" s="28" customFormat="1" ht="18.75">
      <c r="A7" s="136"/>
      <c r="B7" s="136"/>
      <c r="C7" s="132"/>
      <c r="D7" s="134"/>
      <c r="E7" s="132"/>
      <c r="F7" s="134"/>
      <c r="G7" s="136"/>
      <c r="H7" s="136"/>
      <c r="I7" s="136"/>
      <c r="J7" s="29" t="s">
        <v>79</v>
      </c>
      <c r="K7" s="30" t="s">
        <v>61</v>
      </c>
      <c r="L7" s="31" t="s">
        <v>62</v>
      </c>
      <c r="M7" s="29" t="s">
        <v>79</v>
      </c>
      <c r="N7" s="30" t="s">
        <v>61</v>
      </c>
      <c r="O7" s="31" t="s">
        <v>62</v>
      </c>
      <c r="P7" s="140"/>
      <c r="Q7" s="141"/>
      <c r="R7" s="142"/>
      <c r="S7" s="27" t="s">
        <v>79</v>
      </c>
      <c r="T7" s="31" t="s">
        <v>51</v>
      </c>
    </row>
    <row r="8" spans="1:55" ht="21" customHeight="1" thickBot="1">
      <c r="A8" s="32">
        <v>1</v>
      </c>
      <c r="B8" s="89"/>
      <c r="C8" s="33"/>
      <c r="D8" s="34"/>
      <c r="E8" s="33"/>
      <c r="F8" s="35"/>
      <c r="G8" s="36"/>
      <c r="H8" s="36"/>
      <c r="I8" s="100"/>
      <c r="J8" s="108"/>
      <c r="K8" s="37"/>
      <c r="L8" s="38"/>
      <c r="M8" s="108"/>
      <c r="N8" s="37"/>
      <c r="O8" s="38"/>
      <c r="P8" s="108"/>
      <c r="Q8" s="37"/>
      <c r="R8" s="38"/>
      <c r="S8" s="118"/>
      <c r="T8" s="39"/>
      <c r="V8" s="129" t="s">
        <v>230</v>
      </c>
      <c r="W8" s="129"/>
      <c r="X8" s="123"/>
      <c r="BC8" s="14">
        <f aca="true" t="shared" si="0" ref="BC8:BC39">B8&amp;H8</f>
      </c>
    </row>
    <row r="9" spans="1:55" ht="21" customHeight="1" thickBot="1">
      <c r="A9" s="40">
        <v>2</v>
      </c>
      <c r="B9" s="90"/>
      <c r="C9" s="41"/>
      <c r="D9" s="42"/>
      <c r="E9" s="41"/>
      <c r="F9" s="43"/>
      <c r="G9" s="44"/>
      <c r="H9" s="44"/>
      <c r="I9" s="101"/>
      <c r="J9" s="109"/>
      <c r="K9" s="45"/>
      <c r="L9" s="46"/>
      <c r="M9" s="113"/>
      <c r="N9" s="45"/>
      <c r="O9" s="47"/>
      <c r="P9" s="113"/>
      <c r="Q9" s="45"/>
      <c r="R9" s="47"/>
      <c r="S9" s="119"/>
      <c r="T9" s="48"/>
      <c r="V9" s="125" t="s">
        <v>229</v>
      </c>
      <c r="W9" s="126" t="s">
        <v>228</v>
      </c>
      <c r="BC9" s="14">
        <f t="shared" si="0"/>
      </c>
    </row>
    <row r="10" spans="1:55" ht="21" customHeight="1" thickBot="1">
      <c r="A10" s="49">
        <v>3</v>
      </c>
      <c r="B10" s="90"/>
      <c r="C10" s="41"/>
      <c r="D10" s="42"/>
      <c r="E10" s="41"/>
      <c r="F10" s="43"/>
      <c r="G10" s="44"/>
      <c r="H10" s="44"/>
      <c r="I10" s="101"/>
      <c r="J10" s="109"/>
      <c r="K10" s="45"/>
      <c r="L10" s="46"/>
      <c r="M10" s="113"/>
      <c r="N10" s="45"/>
      <c r="O10" s="47"/>
      <c r="P10" s="113"/>
      <c r="Q10" s="45"/>
      <c r="R10" s="47"/>
      <c r="S10" s="119"/>
      <c r="T10" s="48"/>
      <c r="V10" s="128" t="s">
        <v>239</v>
      </c>
      <c r="W10" s="127"/>
      <c r="BC10" s="14">
        <f t="shared" si="0"/>
      </c>
    </row>
    <row r="11" spans="1:55" ht="21" customHeight="1" thickBot="1">
      <c r="A11" s="49">
        <v>4</v>
      </c>
      <c r="B11" s="90"/>
      <c r="C11" s="41"/>
      <c r="D11" s="42"/>
      <c r="E11" s="41"/>
      <c r="F11" s="43"/>
      <c r="G11" s="44"/>
      <c r="H11" s="44"/>
      <c r="I11" s="101"/>
      <c r="J11" s="109"/>
      <c r="K11" s="45"/>
      <c r="L11" s="46"/>
      <c r="M11" s="113"/>
      <c r="N11" s="45"/>
      <c r="O11" s="47"/>
      <c r="P11" s="113"/>
      <c r="Q11" s="45"/>
      <c r="R11" s="47"/>
      <c r="S11" s="119"/>
      <c r="T11" s="48"/>
      <c r="V11" s="126" t="s">
        <v>231</v>
      </c>
      <c r="W11" s="127"/>
      <c r="BC11" s="14">
        <f t="shared" si="0"/>
      </c>
    </row>
    <row r="12" spans="1:55" ht="21" customHeight="1" thickBot="1">
      <c r="A12" s="50">
        <v>5</v>
      </c>
      <c r="B12" s="99"/>
      <c r="C12" s="51"/>
      <c r="D12" s="52"/>
      <c r="E12" s="51"/>
      <c r="F12" s="53"/>
      <c r="G12" s="54"/>
      <c r="H12" s="54"/>
      <c r="I12" s="102"/>
      <c r="J12" s="110"/>
      <c r="K12" s="55"/>
      <c r="L12" s="56"/>
      <c r="M12" s="114"/>
      <c r="N12" s="55"/>
      <c r="O12" s="57"/>
      <c r="P12" s="114"/>
      <c r="Q12" s="55"/>
      <c r="R12" s="57"/>
      <c r="S12" s="120"/>
      <c r="T12" s="58"/>
      <c r="V12" s="126" t="s">
        <v>232</v>
      </c>
      <c r="W12" s="127"/>
      <c r="BC12" s="14">
        <f t="shared" si="0"/>
      </c>
    </row>
    <row r="13" spans="1:55" ht="21" customHeight="1" thickBot="1">
      <c r="A13" s="32">
        <v>6</v>
      </c>
      <c r="B13" s="89"/>
      <c r="C13" s="33"/>
      <c r="D13" s="34"/>
      <c r="E13" s="33"/>
      <c r="F13" s="35"/>
      <c r="G13" s="36"/>
      <c r="H13" s="36"/>
      <c r="I13" s="100"/>
      <c r="J13" s="108"/>
      <c r="K13" s="37"/>
      <c r="L13" s="38"/>
      <c r="M13" s="115"/>
      <c r="N13" s="37"/>
      <c r="O13" s="59"/>
      <c r="P13" s="115"/>
      <c r="Q13" s="37"/>
      <c r="R13" s="59"/>
      <c r="S13" s="121"/>
      <c r="T13" s="39"/>
      <c r="V13" s="126" t="s">
        <v>233</v>
      </c>
      <c r="W13" s="127"/>
      <c r="BC13" s="14">
        <f t="shared" si="0"/>
      </c>
    </row>
    <row r="14" spans="1:55" ht="21" customHeight="1" thickBot="1">
      <c r="A14" s="40">
        <v>7</v>
      </c>
      <c r="B14" s="90"/>
      <c r="C14" s="41"/>
      <c r="D14" s="42"/>
      <c r="E14" s="41"/>
      <c r="F14" s="43"/>
      <c r="G14" s="44"/>
      <c r="H14" s="44"/>
      <c r="I14" s="101"/>
      <c r="J14" s="109"/>
      <c r="K14" s="45"/>
      <c r="L14" s="46"/>
      <c r="M14" s="113"/>
      <c r="N14" s="45"/>
      <c r="O14" s="47"/>
      <c r="P14" s="113"/>
      <c r="Q14" s="45"/>
      <c r="R14" s="47"/>
      <c r="S14" s="119"/>
      <c r="T14" s="48"/>
      <c r="V14" s="126" t="s">
        <v>234</v>
      </c>
      <c r="W14" s="127"/>
      <c r="BC14" s="14">
        <f t="shared" si="0"/>
      </c>
    </row>
    <row r="15" spans="1:55" ht="21" customHeight="1" thickBot="1">
      <c r="A15" s="49">
        <v>8</v>
      </c>
      <c r="B15" s="90"/>
      <c r="C15" s="41"/>
      <c r="D15" s="42"/>
      <c r="E15" s="41"/>
      <c r="F15" s="43"/>
      <c r="G15" s="44"/>
      <c r="H15" s="44"/>
      <c r="I15" s="101"/>
      <c r="J15" s="109"/>
      <c r="K15" s="45"/>
      <c r="L15" s="46"/>
      <c r="M15" s="113"/>
      <c r="N15" s="45"/>
      <c r="O15" s="47"/>
      <c r="P15" s="113"/>
      <c r="Q15" s="45"/>
      <c r="R15" s="47"/>
      <c r="S15" s="119"/>
      <c r="T15" s="48"/>
      <c r="V15" s="126" t="s">
        <v>235</v>
      </c>
      <c r="W15" s="127"/>
      <c r="BC15" s="14">
        <f t="shared" si="0"/>
      </c>
    </row>
    <row r="16" spans="1:55" ht="21" customHeight="1" thickBot="1">
      <c r="A16" s="49">
        <v>9</v>
      </c>
      <c r="B16" s="90"/>
      <c r="C16" s="41"/>
      <c r="D16" s="42"/>
      <c r="E16" s="41"/>
      <c r="F16" s="43"/>
      <c r="G16" s="44"/>
      <c r="H16" s="44"/>
      <c r="I16" s="101"/>
      <c r="J16" s="109"/>
      <c r="K16" s="45"/>
      <c r="L16" s="46"/>
      <c r="M16" s="113"/>
      <c r="N16" s="45"/>
      <c r="O16" s="47"/>
      <c r="P16" s="113"/>
      <c r="Q16" s="45"/>
      <c r="R16" s="47"/>
      <c r="S16" s="119"/>
      <c r="T16" s="48"/>
      <c r="V16" s="126" t="s">
        <v>236</v>
      </c>
      <c r="W16" s="127"/>
      <c r="BC16" s="14">
        <f t="shared" si="0"/>
      </c>
    </row>
    <row r="17" spans="1:55" ht="21" customHeight="1">
      <c r="A17" s="50">
        <v>10</v>
      </c>
      <c r="B17" s="99"/>
      <c r="C17" s="51"/>
      <c r="D17" s="52"/>
      <c r="E17" s="51"/>
      <c r="F17" s="53"/>
      <c r="G17" s="54"/>
      <c r="H17" s="54"/>
      <c r="I17" s="102"/>
      <c r="J17" s="110"/>
      <c r="K17" s="55"/>
      <c r="L17" s="56"/>
      <c r="M17" s="114"/>
      <c r="N17" s="55"/>
      <c r="O17" s="57"/>
      <c r="P17" s="114"/>
      <c r="Q17" s="55"/>
      <c r="R17" s="57"/>
      <c r="S17" s="122"/>
      <c r="T17" s="58"/>
      <c r="V17" s="70" t="s">
        <v>238</v>
      </c>
      <c r="W17" s="14">
        <v>46.54</v>
      </c>
      <c r="BC17" s="14">
        <f t="shared" si="0"/>
      </c>
    </row>
    <row r="18" spans="1:55" ht="21" customHeight="1">
      <c r="A18" s="32">
        <v>11</v>
      </c>
      <c r="B18" s="89"/>
      <c r="C18" s="33"/>
      <c r="D18" s="34"/>
      <c r="E18" s="33"/>
      <c r="F18" s="35"/>
      <c r="G18" s="36"/>
      <c r="H18" s="36"/>
      <c r="I18" s="100"/>
      <c r="J18" s="108"/>
      <c r="K18" s="37"/>
      <c r="L18" s="38"/>
      <c r="M18" s="115"/>
      <c r="N18" s="37"/>
      <c r="O18" s="59"/>
      <c r="P18" s="115"/>
      <c r="Q18" s="37"/>
      <c r="R18" s="59"/>
      <c r="S18" s="121"/>
      <c r="T18" s="39"/>
      <c r="BC18" s="14">
        <f t="shared" si="0"/>
      </c>
    </row>
    <row r="19" spans="1:55" ht="21" customHeight="1" thickBot="1">
      <c r="A19" s="40">
        <v>12</v>
      </c>
      <c r="B19" s="90"/>
      <c r="C19" s="41"/>
      <c r="D19" s="42"/>
      <c r="E19" s="41"/>
      <c r="F19" s="43"/>
      <c r="G19" s="44"/>
      <c r="H19" s="44"/>
      <c r="I19" s="101"/>
      <c r="J19" s="109"/>
      <c r="K19" s="45"/>
      <c r="L19" s="46"/>
      <c r="M19" s="113"/>
      <c r="N19" s="45"/>
      <c r="O19" s="47"/>
      <c r="P19" s="113"/>
      <c r="Q19" s="45"/>
      <c r="R19" s="47"/>
      <c r="S19" s="119"/>
      <c r="T19" s="48"/>
      <c r="V19" s="129" t="s">
        <v>230</v>
      </c>
      <c r="W19" s="129"/>
      <c r="BC19" s="14">
        <f t="shared" si="0"/>
      </c>
    </row>
    <row r="20" spans="1:55" ht="21" customHeight="1" thickBot="1">
      <c r="A20" s="49">
        <v>13</v>
      </c>
      <c r="B20" s="90"/>
      <c r="C20" s="41"/>
      <c r="D20" s="42"/>
      <c r="E20" s="41"/>
      <c r="F20" s="43"/>
      <c r="G20" s="44"/>
      <c r="H20" s="44"/>
      <c r="I20" s="101"/>
      <c r="J20" s="109"/>
      <c r="K20" s="45"/>
      <c r="L20" s="46"/>
      <c r="M20" s="113"/>
      <c r="N20" s="45"/>
      <c r="O20" s="47"/>
      <c r="P20" s="113"/>
      <c r="Q20" s="45"/>
      <c r="R20" s="47"/>
      <c r="S20" s="119"/>
      <c r="T20" s="48"/>
      <c r="V20" s="124" t="s">
        <v>237</v>
      </c>
      <c r="W20" s="126" t="s">
        <v>228</v>
      </c>
      <c r="BC20" s="14">
        <f t="shared" si="0"/>
      </c>
    </row>
    <row r="21" spans="1:55" ht="21" customHeight="1" thickBot="1">
      <c r="A21" s="49">
        <v>14</v>
      </c>
      <c r="B21" s="90"/>
      <c r="C21" s="41"/>
      <c r="D21" s="42"/>
      <c r="E21" s="41"/>
      <c r="F21" s="43"/>
      <c r="G21" s="44"/>
      <c r="H21" s="44"/>
      <c r="I21" s="101"/>
      <c r="J21" s="109"/>
      <c r="K21" s="45"/>
      <c r="L21" s="46"/>
      <c r="M21" s="113"/>
      <c r="N21" s="45"/>
      <c r="O21" s="47"/>
      <c r="P21" s="113"/>
      <c r="Q21" s="45"/>
      <c r="R21" s="47"/>
      <c r="S21" s="119"/>
      <c r="T21" s="48"/>
      <c r="V21" s="128" t="s">
        <v>239</v>
      </c>
      <c r="W21" s="127"/>
      <c r="BC21" s="14">
        <f t="shared" si="0"/>
      </c>
    </row>
    <row r="22" spans="1:55" ht="21" customHeight="1" thickBot="1">
      <c r="A22" s="50">
        <v>15</v>
      </c>
      <c r="B22" s="99"/>
      <c r="C22" s="51"/>
      <c r="D22" s="52"/>
      <c r="E22" s="51"/>
      <c r="F22" s="53"/>
      <c r="G22" s="54"/>
      <c r="H22" s="54"/>
      <c r="I22" s="102"/>
      <c r="J22" s="110"/>
      <c r="K22" s="55"/>
      <c r="L22" s="56"/>
      <c r="M22" s="114"/>
      <c r="N22" s="55"/>
      <c r="O22" s="57"/>
      <c r="P22" s="114"/>
      <c r="Q22" s="55"/>
      <c r="R22" s="57"/>
      <c r="S22" s="122"/>
      <c r="T22" s="58"/>
      <c r="V22" s="126" t="s">
        <v>231</v>
      </c>
      <c r="W22" s="127"/>
      <c r="BC22" s="14">
        <f t="shared" si="0"/>
      </c>
    </row>
    <row r="23" spans="1:55" ht="21" customHeight="1" thickBot="1">
      <c r="A23" s="32">
        <v>16</v>
      </c>
      <c r="B23" s="89"/>
      <c r="C23" s="33"/>
      <c r="D23" s="34"/>
      <c r="E23" s="33"/>
      <c r="F23" s="35"/>
      <c r="G23" s="36"/>
      <c r="H23" s="36"/>
      <c r="I23" s="100"/>
      <c r="J23" s="108"/>
      <c r="K23" s="37"/>
      <c r="L23" s="38"/>
      <c r="M23" s="115"/>
      <c r="N23" s="37"/>
      <c r="O23" s="59"/>
      <c r="P23" s="115"/>
      <c r="Q23" s="37"/>
      <c r="R23" s="59"/>
      <c r="S23" s="121"/>
      <c r="T23" s="39"/>
      <c r="V23" s="126" t="s">
        <v>232</v>
      </c>
      <c r="W23" s="127"/>
      <c r="BC23" s="14">
        <f t="shared" si="0"/>
      </c>
    </row>
    <row r="24" spans="1:55" ht="21" customHeight="1" thickBot="1">
      <c r="A24" s="40">
        <v>17</v>
      </c>
      <c r="B24" s="90"/>
      <c r="C24" s="41"/>
      <c r="D24" s="42"/>
      <c r="E24" s="41"/>
      <c r="F24" s="43"/>
      <c r="G24" s="44"/>
      <c r="H24" s="44"/>
      <c r="I24" s="101"/>
      <c r="J24" s="109"/>
      <c r="K24" s="45"/>
      <c r="L24" s="46"/>
      <c r="M24" s="113"/>
      <c r="N24" s="45"/>
      <c r="O24" s="47"/>
      <c r="P24" s="113"/>
      <c r="Q24" s="45"/>
      <c r="R24" s="47"/>
      <c r="S24" s="119"/>
      <c r="T24" s="48"/>
      <c r="V24" s="126" t="s">
        <v>233</v>
      </c>
      <c r="W24" s="127"/>
      <c r="BC24" s="14">
        <f t="shared" si="0"/>
      </c>
    </row>
    <row r="25" spans="1:55" ht="21" customHeight="1" thickBot="1">
      <c r="A25" s="49">
        <v>18</v>
      </c>
      <c r="B25" s="90"/>
      <c r="C25" s="41"/>
      <c r="D25" s="42"/>
      <c r="E25" s="41"/>
      <c r="F25" s="43"/>
      <c r="G25" s="44"/>
      <c r="H25" s="44"/>
      <c r="I25" s="101"/>
      <c r="J25" s="109"/>
      <c r="K25" s="45"/>
      <c r="L25" s="46"/>
      <c r="M25" s="113"/>
      <c r="N25" s="45"/>
      <c r="O25" s="47"/>
      <c r="P25" s="113"/>
      <c r="Q25" s="45"/>
      <c r="R25" s="47"/>
      <c r="S25" s="119"/>
      <c r="T25" s="48"/>
      <c r="V25" s="126" t="s">
        <v>234</v>
      </c>
      <c r="W25" s="127"/>
      <c r="BC25" s="14">
        <f t="shared" si="0"/>
      </c>
    </row>
    <row r="26" spans="1:55" ht="21" customHeight="1" thickBot="1">
      <c r="A26" s="49">
        <v>19</v>
      </c>
      <c r="B26" s="90"/>
      <c r="C26" s="41"/>
      <c r="D26" s="42"/>
      <c r="E26" s="41"/>
      <c r="F26" s="43"/>
      <c r="G26" s="44"/>
      <c r="H26" s="44"/>
      <c r="I26" s="101"/>
      <c r="J26" s="109"/>
      <c r="K26" s="45"/>
      <c r="L26" s="46"/>
      <c r="M26" s="113"/>
      <c r="N26" s="45"/>
      <c r="O26" s="47"/>
      <c r="P26" s="113"/>
      <c r="Q26" s="45"/>
      <c r="R26" s="47"/>
      <c r="S26" s="119"/>
      <c r="T26" s="48"/>
      <c r="V26" s="126" t="s">
        <v>235</v>
      </c>
      <c r="W26" s="127"/>
      <c r="BC26" s="14">
        <f t="shared" si="0"/>
      </c>
    </row>
    <row r="27" spans="1:55" ht="21" customHeight="1" thickBot="1">
      <c r="A27" s="50">
        <v>20</v>
      </c>
      <c r="B27" s="99"/>
      <c r="C27" s="51"/>
      <c r="D27" s="52"/>
      <c r="E27" s="51"/>
      <c r="F27" s="53"/>
      <c r="G27" s="54"/>
      <c r="H27" s="54"/>
      <c r="I27" s="102"/>
      <c r="J27" s="110"/>
      <c r="K27" s="55"/>
      <c r="L27" s="56"/>
      <c r="M27" s="114"/>
      <c r="N27" s="55"/>
      <c r="O27" s="57"/>
      <c r="P27" s="114"/>
      <c r="Q27" s="55"/>
      <c r="R27" s="57"/>
      <c r="S27" s="122"/>
      <c r="T27" s="58"/>
      <c r="V27" s="126" t="s">
        <v>236</v>
      </c>
      <c r="W27" s="127"/>
      <c r="BC27" s="14">
        <f t="shared" si="0"/>
      </c>
    </row>
    <row r="28" spans="1:55" ht="21" customHeight="1">
      <c r="A28" s="32">
        <v>21</v>
      </c>
      <c r="B28" s="89"/>
      <c r="C28" s="33"/>
      <c r="D28" s="34"/>
      <c r="E28" s="33"/>
      <c r="F28" s="35"/>
      <c r="G28" s="36"/>
      <c r="H28" s="36"/>
      <c r="I28" s="100"/>
      <c r="J28" s="108"/>
      <c r="K28" s="37"/>
      <c r="L28" s="38"/>
      <c r="M28" s="115"/>
      <c r="N28" s="37"/>
      <c r="O28" s="59"/>
      <c r="P28" s="115"/>
      <c r="Q28" s="37"/>
      <c r="R28" s="59"/>
      <c r="S28" s="121"/>
      <c r="T28" s="39"/>
      <c r="BC28" s="14">
        <f t="shared" si="0"/>
      </c>
    </row>
    <row r="29" spans="1:55" ht="21" customHeight="1">
      <c r="A29" s="40">
        <v>22</v>
      </c>
      <c r="B29" s="90"/>
      <c r="C29" s="41"/>
      <c r="D29" s="42"/>
      <c r="E29" s="41"/>
      <c r="F29" s="43"/>
      <c r="G29" s="44"/>
      <c r="H29" s="44"/>
      <c r="I29" s="101"/>
      <c r="J29" s="109"/>
      <c r="K29" s="45"/>
      <c r="L29" s="46"/>
      <c r="M29" s="113"/>
      <c r="N29" s="45"/>
      <c r="O29" s="47"/>
      <c r="P29" s="113"/>
      <c r="Q29" s="45"/>
      <c r="R29" s="47"/>
      <c r="S29" s="119"/>
      <c r="T29" s="48"/>
      <c r="BC29" s="14">
        <f t="shared" si="0"/>
      </c>
    </row>
    <row r="30" spans="1:55" ht="21" customHeight="1">
      <c r="A30" s="49">
        <v>23</v>
      </c>
      <c r="B30" s="90"/>
      <c r="C30" s="41"/>
      <c r="D30" s="42"/>
      <c r="E30" s="41"/>
      <c r="F30" s="43"/>
      <c r="G30" s="44"/>
      <c r="H30" s="44"/>
      <c r="I30" s="101"/>
      <c r="J30" s="109"/>
      <c r="K30" s="45"/>
      <c r="L30" s="46"/>
      <c r="M30" s="113"/>
      <c r="N30" s="45"/>
      <c r="O30" s="47"/>
      <c r="P30" s="113"/>
      <c r="Q30" s="45"/>
      <c r="R30" s="47"/>
      <c r="S30" s="119"/>
      <c r="T30" s="48"/>
      <c r="BC30" s="14">
        <f t="shared" si="0"/>
      </c>
    </row>
    <row r="31" spans="1:55" ht="21" customHeight="1">
      <c r="A31" s="49">
        <v>24</v>
      </c>
      <c r="B31" s="90"/>
      <c r="C31" s="41"/>
      <c r="D31" s="42"/>
      <c r="E31" s="41"/>
      <c r="F31" s="43"/>
      <c r="G31" s="44"/>
      <c r="H31" s="44"/>
      <c r="I31" s="101"/>
      <c r="J31" s="109"/>
      <c r="K31" s="45"/>
      <c r="L31" s="46"/>
      <c r="M31" s="113"/>
      <c r="N31" s="45"/>
      <c r="O31" s="47"/>
      <c r="P31" s="113"/>
      <c r="Q31" s="45"/>
      <c r="R31" s="47"/>
      <c r="S31" s="119"/>
      <c r="T31" s="48"/>
      <c r="BC31" s="14">
        <f t="shared" si="0"/>
      </c>
    </row>
    <row r="32" spans="1:55" ht="21" customHeight="1">
      <c r="A32" s="50">
        <v>25</v>
      </c>
      <c r="B32" s="99"/>
      <c r="C32" s="51"/>
      <c r="D32" s="52"/>
      <c r="E32" s="51"/>
      <c r="F32" s="53"/>
      <c r="G32" s="54"/>
      <c r="H32" s="54"/>
      <c r="I32" s="102"/>
      <c r="J32" s="110"/>
      <c r="K32" s="55"/>
      <c r="L32" s="56"/>
      <c r="M32" s="114"/>
      <c r="N32" s="55"/>
      <c r="O32" s="57"/>
      <c r="P32" s="114"/>
      <c r="Q32" s="55"/>
      <c r="R32" s="57"/>
      <c r="S32" s="122"/>
      <c r="T32" s="58"/>
      <c r="BC32" s="14">
        <f t="shared" si="0"/>
      </c>
    </row>
    <row r="33" spans="1:55" ht="21" customHeight="1">
      <c r="A33" s="32">
        <v>26</v>
      </c>
      <c r="B33" s="89"/>
      <c r="C33" s="33"/>
      <c r="D33" s="34"/>
      <c r="E33" s="33"/>
      <c r="F33" s="35"/>
      <c r="G33" s="36"/>
      <c r="H33" s="36"/>
      <c r="I33" s="100"/>
      <c r="J33" s="108"/>
      <c r="K33" s="37"/>
      <c r="L33" s="38"/>
      <c r="M33" s="115"/>
      <c r="N33" s="37"/>
      <c r="O33" s="59"/>
      <c r="P33" s="115"/>
      <c r="Q33" s="37"/>
      <c r="R33" s="59"/>
      <c r="S33" s="121"/>
      <c r="T33" s="39"/>
      <c r="BC33" s="14">
        <f t="shared" si="0"/>
      </c>
    </row>
    <row r="34" spans="1:55" ht="21" customHeight="1">
      <c r="A34" s="40">
        <v>27</v>
      </c>
      <c r="B34" s="90"/>
      <c r="C34" s="41"/>
      <c r="D34" s="42"/>
      <c r="E34" s="41"/>
      <c r="F34" s="43"/>
      <c r="G34" s="44"/>
      <c r="H34" s="44"/>
      <c r="I34" s="101"/>
      <c r="J34" s="109"/>
      <c r="K34" s="45"/>
      <c r="L34" s="46"/>
      <c r="M34" s="113"/>
      <c r="N34" s="45"/>
      <c r="O34" s="47"/>
      <c r="P34" s="113"/>
      <c r="Q34" s="45"/>
      <c r="R34" s="47"/>
      <c r="S34" s="119"/>
      <c r="T34" s="48"/>
      <c r="BC34" s="14">
        <f t="shared" si="0"/>
      </c>
    </row>
    <row r="35" spans="1:55" ht="21" customHeight="1">
      <c r="A35" s="49">
        <v>28</v>
      </c>
      <c r="B35" s="90"/>
      <c r="C35" s="41"/>
      <c r="D35" s="42"/>
      <c r="E35" s="41"/>
      <c r="F35" s="43"/>
      <c r="G35" s="44"/>
      <c r="H35" s="44"/>
      <c r="I35" s="101"/>
      <c r="J35" s="109"/>
      <c r="K35" s="45"/>
      <c r="L35" s="46"/>
      <c r="M35" s="113"/>
      <c r="N35" s="45"/>
      <c r="O35" s="47"/>
      <c r="P35" s="113"/>
      <c r="Q35" s="45"/>
      <c r="R35" s="47"/>
      <c r="S35" s="119"/>
      <c r="T35" s="48"/>
      <c r="BC35" s="14">
        <f t="shared" si="0"/>
      </c>
    </row>
    <row r="36" spans="1:55" ht="21" customHeight="1">
      <c r="A36" s="49">
        <v>29</v>
      </c>
      <c r="B36" s="90"/>
      <c r="C36" s="41"/>
      <c r="D36" s="42"/>
      <c r="E36" s="41"/>
      <c r="F36" s="43"/>
      <c r="G36" s="44"/>
      <c r="H36" s="44"/>
      <c r="I36" s="101"/>
      <c r="J36" s="109"/>
      <c r="K36" s="45"/>
      <c r="L36" s="46"/>
      <c r="M36" s="113"/>
      <c r="N36" s="45"/>
      <c r="O36" s="47"/>
      <c r="P36" s="113"/>
      <c r="Q36" s="45"/>
      <c r="R36" s="47"/>
      <c r="S36" s="119"/>
      <c r="T36" s="48"/>
      <c r="BC36" s="14">
        <f t="shared" si="0"/>
      </c>
    </row>
    <row r="37" spans="1:55" ht="21" customHeight="1">
      <c r="A37" s="50">
        <v>30</v>
      </c>
      <c r="B37" s="99"/>
      <c r="C37" s="51"/>
      <c r="D37" s="52"/>
      <c r="E37" s="51"/>
      <c r="F37" s="53"/>
      <c r="G37" s="54"/>
      <c r="H37" s="54"/>
      <c r="I37" s="102"/>
      <c r="J37" s="110"/>
      <c r="K37" s="55"/>
      <c r="L37" s="56"/>
      <c r="M37" s="114"/>
      <c r="N37" s="55"/>
      <c r="O37" s="57"/>
      <c r="P37" s="114"/>
      <c r="Q37" s="55"/>
      <c r="R37" s="57"/>
      <c r="S37" s="122"/>
      <c r="T37" s="58"/>
      <c r="BC37" s="14">
        <f t="shared" si="0"/>
      </c>
    </row>
    <row r="38" spans="1:55" ht="21" customHeight="1">
      <c r="A38" s="32">
        <v>31</v>
      </c>
      <c r="B38" s="89"/>
      <c r="C38" s="33"/>
      <c r="D38" s="34"/>
      <c r="E38" s="33"/>
      <c r="F38" s="35"/>
      <c r="G38" s="36"/>
      <c r="H38" s="36"/>
      <c r="I38" s="100"/>
      <c r="J38" s="108"/>
      <c r="K38" s="37"/>
      <c r="L38" s="38"/>
      <c r="M38" s="115"/>
      <c r="N38" s="37"/>
      <c r="O38" s="59"/>
      <c r="P38" s="115"/>
      <c r="Q38" s="37"/>
      <c r="R38" s="59"/>
      <c r="S38" s="121"/>
      <c r="T38" s="39"/>
      <c r="BC38" s="14">
        <f t="shared" si="0"/>
      </c>
    </row>
    <row r="39" spans="1:55" ht="21" customHeight="1">
      <c r="A39" s="40">
        <v>32</v>
      </c>
      <c r="B39" s="90"/>
      <c r="C39" s="41"/>
      <c r="D39" s="42"/>
      <c r="E39" s="41"/>
      <c r="F39" s="43"/>
      <c r="G39" s="44"/>
      <c r="H39" s="44"/>
      <c r="I39" s="101"/>
      <c r="J39" s="109"/>
      <c r="K39" s="45"/>
      <c r="L39" s="46"/>
      <c r="M39" s="113"/>
      <c r="N39" s="45"/>
      <c r="O39" s="47"/>
      <c r="P39" s="113"/>
      <c r="Q39" s="45"/>
      <c r="R39" s="47"/>
      <c r="S39" s="119"/>
      <c r="T39" s="48"/>
      <c r="BC39" s="14">
        <f t="shared" si="0"/>
      </c>
    </row>
    <row r="40" spans="1:55" ht="21" customHeight="1">
      <c r="A40" s="49">
        <v>33</v>
      </c>
      <c r="B40" s="90"/>
      <c r="C40" s="41"/>
      <c r="D40" s="42"/>
      <c r="E40" s="41"/>
      <c r="F40" s="43"/>
      <c r="G40" s="44"/>
      <c r="H40" s="44"/>
      <c r="I40" s="101"/>
      <c r="J40" s="109"/>
      <c r="K40" s="45"/>
      <c r="L40" s="46"/>
      <c r="M40" s="113"/>
      <c r="N40" s="45"/>
      <c r="O40" s="47"/>
      <c r="P40" s="113"/>
      <c r="Q40" s="45"/>
      <c r="R40" s="47"/>
      <c r="S40" s="119"/>
      <c r="T40" s="48"/>
      <c r="BC40" s="14">
        <f aca="true" t="shared" si="1" ref="BC40:BC71">B40&amp;H40</f>
      </c>
    </row>
    <row r="41" spans="1:55" ht="21" customHeight="1">
      <c r="A41" s="49">
        <v>34</v>
      </c>
      <c r="B41" s="90"/>
      <c r="C41" s="41"/>
      <c r="D41" s="42"/>
      <c r="E41" s="41"/>
      <c r="F41" s="43"/>
      <c r="G41" s="44"/>
      <c r="H41" s="44"/>
      <c r="I41" s="101"/>
      <c r="J41" s="109"/>
      <c r="K41" s="45"/>
      <c r="L41" s="46"/>
      <c r="M41" s="113"/>
      <c r="N41" s="45"/>
      <c r="O41" s="47"/>
      <c r="P41" s="113"/>
      <c r="Q41" s="45"/>
      <c r="R41" s="47"/>
      <c r="S41" s="119"/>
      <c r="T41" s="48"/>
      <c r="BC41" s="14">
        <f t="shared" si="1"/>
      </c>
    </row>
    <row r="42" spans="1:55" ht="21" customHeight="1">
      <c r="A42" s="50">
        <v>35</v>
      </c>
      <c r="B42" s="99"/>
      <c r="C42" s="60"/>
      <c r="D42" s="61"/>
      <c r="E42" s="60"/>
      <c r="F42" s="62"/>
      <c r="G42" s="63"/>
      <c r="H42" s="63"/>
      <c r="I42" s="103"/>
      <c r="J42" s="111"/>
      <c r="K42" s="64"/>
      <c r="L42" s="65"/>
      <c r="M42" s="116"/>
      <c r="N42" s="64"/>
      <c r="O42" s="66"/>
      <c r="P42" s="116"/>
      <c r="Q42" s="64"/>
      <c r="R42" s="66"/>
      <c r="S42" s="122"/>
      <c r="T42" s="67"/>
      <c r="BC42" s="14">
        <f t="shared" si="1"/>
      </c>
    </row>
    <row r="43" spans="1:55" ht="21" customHeight="1">
      <c r="A43" s="32">
        <v>36</v>
      </c>
      <c r="B43" s="89"/>
      <c r="C43" s="33"/>
      <c r="D43" s="34"/>
      <c r="E43" s="33"/>
      <c r="F43" s="35"/>
      <c r="G43" s="36"/>
      <c r="H43" s="36"/>
      <c r="I43" s="100"/>
      <c r="J43" s="108"/>
      <c r="K43" s="37"/>
      <c r="L43" s="38"/>
      <c r="M43" s="115"/>
      <c r="N43" s="37"/>
      <c r="O43" s="59"/>
      <c r="P43" s="115"/>
      <c r="Q43" s="37"/>
      <c r="R43" s="59"/>
      <c r="S43" s="121"/>
      <c r="T43" s="39"/>
      <c r="BC43" s="14">
        <f t="shared" si="1"/>
      </c>
    </row>
    <row r="44" spans="1:55" ht="21" customHeight="1">
      <c r="A44" s="40">
        <v>37</v>
      </c>
      <c r="B44" s="90"/>
      <c r="C44" s="41"/>
      <c r="D44" s="42"/>
      <c r="E44" s="41"/>
      <c r="F44" s="43"/>
      <c r="G44" s="44"/>
      <c r="H44" s="44"/>
      <c r="I44" s="101"/>
      <c r="J44" s="109"/>
      <c r="K44" s="45"/>
      <c r="L44" s="46"/>
      <c r="M44" s="113"/>
      <c r="N44" s="45"/>
      <c r="O44" s="47"/>
      <c r="P44" s="113"/>
      <c r="Q44" s="45"/>
      <c r="R44" s="47"/>
      <c r="S44" s="119"/>
      <c r="T44" s="48"/>
      <c r="BC44" s="14">
        <f t="shared" si="1"/>
      </c>
    </row>
    <row r="45" spans="1:55" ht="21" customHeight="1">
      <c r="A45" s="49">
        <v>38</v>
      </c>
      <c r="B45" s="90"/>
      <c r="C45" s="41"/>
      <c r="D45" s="42"/>
      <c r="E45" s="41"/>
      <c r="F45" s="43"/>
      <c r="G45" s="44"/>
      <c r="H45" s="44"/>
      <c r="I45" s="101"/>
      <c r="J45" s="109"/>
      <c r="K45" s="45"/>
      <c r="L45" s="46"/>
      <c r="M45" s="113"/>
      <c r="N45" s="45"/>
      <c r="O45" s="47"/>
      <c r="P45" s="113"/>
      <c r="Q45" s="45"/>
      <c r="R45" s="47"/>
      <c r="S45" s="119"/>
      <c r="T45" s="48"/>
      <c r="BC45" s="14">
        <f t="shared" si="1"/>
      </c>
    </row>
    <row r="46" spans="1:55" ht="21" customHeight="1">
      <c r="A46" s="49">
        <v>39</v>
      </c>
      <c r="B46" s="90"/>
      <c r="C46" s="41"/>
      <c r="D46" s="42"/>
      <c r="E46" s="41"/>
      <c r="F46" s="43"/>
      <c r="G46" s="44"/>
      <c r="H46" s="44"/>
      <c r="I46" s="101"/>
      <c r="J46" s="109"/>
      <c r="K46" s="45"/>
      <c r="L46" s="46"/>
      <c r="M46" s="113"/>
      <c r="N46" s="45"/>
      <c r="O46" s="47"/>
      <c r="P46" s="113"/>
      <c r="Q46" s="45"/>
      <c r="R46" s="47"/>
      <c r="S46" s="119"/>
      <c r="T46" s="48"/>
      <c r="BC46" s="14">
        <f t="shared" si="1"/>
      </c>
    </row>
    <row r="47" spans="1:55" ht="21" customHeight="1">
      <c r="A47" s="50">
        <v>40</v>
      </c>
      <c r="B47" s="99"/>
      <c r="C47" s="51"/>
      <c r="D47" s="52"/>
      <c r="E47" s="51"/>
      <c r="F47" s="53"/>
      <c r="G47" s="54"/>
      <c r="H47" s="54"/>
      <c r="I47" s="102"/>
      <c r="J47" s="110"/>
      <c r="K47" s="55"/>
      <c r="L47" s="56"/>
      <c r="M47" s="114"/>
      <c r="N47" s="55"/>
      <c r="O47" s="57"/>
      <c r="P47" s="114"/>
      <c r="Q47" s="55"/>
      <c r="R47" s="57"/>
      <c r="S47" s="122"/>
      <c r="T47" s="58"/>
      <c r="BC47" s="14">
        <f t="shared" si="1"/>
      </c>
    </row>
    <row r="48" spans="1:55" ht="21" customHeight="1">
      <c r="A48" s="32">
        <v>41</v>
      </c>
      <c r="B48" s="89"/>
      <c r="C48" s="33"/>
      <c r="D48" s="34"/>
      <c r="E48" s="33"/>
      <c r="F48" s="35"/>
      <c r="G48" s="36"/>
      <c r="H48" s="36"/>
      <c r="I48" s="100"/>
      <c r="J48" s="108"/>
      <c r="K48" s="37"/>
      <c r="L48" s="38"/>
      <c r="M48" s="115"/>
      <c r="N48" s="37"/>
      <c r="O48" s="59"/>
      <c r="P48" s="115"/>
      <c r="Q48" s="37"/>
      <c r="R48" s="59"/>
      <c r="S48" s="121"/>
      <c r="T48" s="39"/>
      <c r="BC48" s="14">
        <f t="shared" si="1"/>
      </c>
    </row>
    <row r="49" spans="1:55" ht="21" customHeight="1">
      <c r="A49" s="40">
        <v>42</v>
      </c>
      <c r="B49" s="90"/>
      <c r="C49" s="41"/>
      <c r="D49" s="42"/>
      <c r="E49" s="41"/>
      <c r="F49" s="43"/>
      <c r="G49" s="44"/>
      <c r="H49" s="44"/>
      <c r="I49" s="101"/>
      <c r="J49" s="109"/>
      <c r="K49" s="45"/>
      <c r="L49" s="46"/>
      <c r="M49" s="113"/>
      <c r="N49" s="45"/>
      <c r="O49" s="47"/>
      <c r="P49" s="113"/>
      <c r="Q49" s="45"/>
      <c r="R49" s="47"/>
      <c r="S49" s="119"/>
      <c r="T49" s="48"/>
      <c r="BC49" s="14">
        <f t="shared" si="1"/>
      </c>
    </row>
    <row r="50" spans="1:55" ht="21" customHeight="1">
      <c r="A50" s="49">
        <v>43</v>
      </c>
      <c r="B50" s="90"/>
      <c r="C50" s="41"/>
      <c r="D50" s="42"/>
      <c r="E50" s="41"/>
      <c r="F50" s="43"/>
      <c r="G50" s="44"/>
      <c r="H50" s="44"/>
      <c r="I50" s="101"/>
      <c r="J50" s="109"/>
      <c r="K50" s="45"/>
      <c r="L50" s="46"/>
      <c r="M50" s="113"/>
      <c r="N50" s="45"/>
      <c r="O50" s="47"/>
      <c r="P50" s="113"/>
      <c r="Q50" s="45"/>
      <c r="R50" s="47"/>
      <c r="S50" s="119"/>
      <c r="T50" s="48"/>
      <c r="BC50" s="14">
        <f t="shared" si="1"/>
      </c>
    </row>
    <row r="51" spans="1:55" ht="21" customHeight="1">
      <c r="A51" s="49">
        <v>44</v>
      </c>
      <c r="B51" s="90"/>
      <c r="C51" s="41"/>
      <c r="D51" s="42"/>
      <c r="E51" s="41"/>
      <c r="F51" s="43"/>
      <c r="G51" s="44"/>
      <c r="H51" s="44"/>
      <c r="I51" s="101"/>
      <c r="J51" s="109"/>
      <c r="K51" s="45"/>
      <c r="L51" s="46"/>
      <c r="M51" s="113"/>
      <c r="N51" s="45"/>
      <c r="O51" s="47"/>
      <c r="P51" s="113"/>
      <c r="Q51" s="45"/>
      <c r="R51" s="47"/>
      <c r="S51" s="119"/>
      <c r="T51" s="48"/>
      <c r="BC51" s="14">
        <f t="shared" si="1"/>
      </c>
    </row>
    <row r="52" spans="1:55" ht="21" customHeight="1">
      <c r="A52" s="50">
        <v>45</v>
      </c>
      <c r="B52" s="99"/>
      <c r="C52" s="51"/>
      <c r="D52" s="52"/>
      <c r="E52" s="51"/>
      <c r="F52" s="53"/>
      <c r="G52" s="54"/>
      <c r="H52" s="54"/>
      <c r="I52" s="102"/>
      <c r="J52" s="110"/>
      <c r="K52" s="55"/>
      <c r="L52" s="56"/>
      <c r="M52" s="114"/>
      <c r="N52" s="55"/>
      <c r="O52" s="57"/>
      <c r="P52" s="114"/>
      <c r="Q52" s="55"/>
      <c r="R52" s="57"/>
      <c r="S52" s="122"/>
      <c r="T52" s="58"/>
      <c r="BC52" s="14">
        <f t="shared" si="1"/>
      </c>
    </row>
    <row r="53" spans="1:55" ht="21" customHeight="1">
      <c r="A53" s="32">
        <v>46</v>
      </c>
      <c r="B53" s="89"/>
      <c r="C53" s="33"/>
      <c r="D53" s="34"/>
      <c r="E53" s="33"/>
      <c r="F53" s="35"/>
      <c r="G53" s="36"/>
      <c r="H53" s="36"/>
      <c r="I53" s="100"/>
      <c r="J53" s="108"/>
      <c r="K53" s="37"/>
      <c r="L53" s="38"/>
      <c r="M53" s="115"/>
      <c r="N53" s="37"/>
      <c r="O53" s="59"/>
      <c r="P53" s="115"/>
      <c r="Q53" s="37"/>
      <c r="R53" s="59"/>
      <c r="S53" s="121"/>
      <c r="T53" s="39"/>
      <c r="BC53" s="14">
        <f t="shared" si="1"/>
      </c>
    </row>
    <row r="54" spans="1:55" ht="21" customHeight="1">
      <c r="A54" s="40">
        <v>47</v>
      </c>
      <c r="B54" s="90"/>
      <c r="C54" s="41"/>
      <c r="D54" s="42"/>
      <c r="E54" s="41"/>
      <c r="F54" s="43"/>
      <c r="G54" s="44"/>
      <c r="H54" s="44"/>
      <c r="I54" s="101"/>
      <c r="J54" s="109"/>
      <c r="K54" s="45"/>
      <c r="L54" s="46"/>
      <c r="M54" s="113"/>
      <c r="N54" s="45"/>
      <c r="O54" s="47"/>
      <c r="P54" s="113"/>
      <c r="Q54" s="45"/>
      <c r="R54" s="47"/>
      <c r="S54" s="119"/>
      <c r="T54" s="48"/>
      <c r="BC54" s="14">
        <f t="shared" si="1"/>
      </c>
    </row>
    <row r="55" spans="1:55" ht="21" customHeight="1">
      <c r="A55" s="49">
        <v>48</v>
      </c>
      <c r="B55" s="90"/>
      <c r="C55" s="41"/>
      <c r="D55" s="42"/>
      <c r="E55" s="41"/>
      <c r="F55" s="43"/>
      <c r="G55" s="44"/>
      <c r="H55" s="44"/>
      <c r="I55" s="101"/>
      <c r="J55" s="109"/>
      <c r="K55" s="45"/>
      <c r="L55" s="46"/>
      <c r="M55" s="113"/>
      <c r="N55" s="45"/>
      <c r="O55" s="47"/>
      <c r="P55" s="113"/>
      <c r="Q55" s="45"/>
      <c r="R55" s="47"/>
      <c r="S55" s="119"/>
      <c r="T55" s="48"/>
      <c r="BC55" s="14">
        <f t="shared" si="1"/>
      </c>
    </row>
    <row r="56" spans="1:55" ht="21" customHeight="1">
      <c r="A56" s="49">
        <v>49</v>
      </c>
      <c r="B56" s="90"/>
      <c r="C56" s="41"/>
      <c r="D56" s="42"/>
      <c r="E56" s="41"/>
      <c r="F56" s="43"/>
      <c r="G56" s="44"/>
      <c r="H56" s="44"/>
      <c r="I56" s="101"/>
      <c r="J56" s="109"/>
      <c r="K56" s="45"/>
      <c r="L56" s="46"/>
      <c r="M56" s="113"/>
      <c r="N56" s="45"/>
      <c r="O56" s="47"/>
      <c r="P56" s="113"/>
      <c r="Q56" s="45"/>
      <c r="R56" s="47"/>
      <c r="S56" s="119"/>
      <c r="T56" s="48"/>
      <c r="BC56" s="14">
        <f t="shared" si="1"/>
      </c>
    </row>
    <row r="57" spans="1:55" ht="21" customHeight="1">
      <c r="A57" s="50">
        <v>50</v>
      </c>
      <c r="B57" s="99"/>
      <c r="C57" s="51"/>
      <c r="D57" s="52"/>
      <c r="E57" s="51"/>
      <c r="F57" s="53"/>
      <c r="G57" s="54"/>
      <c r="H57" s="54"/>
      <c r="I57" s="102"/>
      <c r="J57" s="110"/>
      <c r="K57" s="55"/>
      <c r="L57" s="56"/>
      <c r="M57" s="114"/>
      <c r="N57" s="55"/>
      <c r="O57" s="57"/>
      <c r="P57" s="114"/>
      <c r="Q57" s="55"/>
      <c r="R57" s="57"/>
      <c r="S57" s="122"/>
      <c r="T57" s="58"/>
      <c r="BC57" s="14">
        <f t="shared" si="1"/>
      </c>
    </row>
    <row r="58" spans="1:55" ht="21" customHeight="1">
      <c r="A58" s="32">
        <v>51</v>
      </c>
      <c r="B58" s="89"/>
      <c r="C58" s="33"/>
      <c r="D58" s="34"/>
      <c r="E58" s="33"/>
      <c r="F58" s="35"/>
      <c r="G58" s="36"/>
      <c r="H58" s="36"/>
      <c r="I58" s="100"/>
      <c r="J58" s="108"/>
      <c r="K58" s="37"/>
      <c r="L58" s="38"/>
      <c r="M58" s="115"/>
      <c r="N58" s="37"/>
      <c r="O58" s="59"/>
      <c r="P58" s="115"/>
      <c r="Q58" s="37"/>
      <c r="R58" s="59"/>
      <c r="S58" s="121"/>
      <c r="T58" s="39"/>
      <c r="BC58" s="14">
        <f t="shared" si="1"/>
      </c>
    </row>
    <row r="59" spans="1:55" ht="21" customHeight="1">
      <c r="A59" s="40">
        <v>52</v>
      </c>
      <c r="B59" s="90"/>
      <c r="C59" s="41"/>
      <c r="D59" s="42"/>
      <c r="E59" s="41"/>
      <c r="F59" s="43"/>
      <c r="G59" s="44"/>
      <c r="H59" s="44"/>
      <c r="I59" s="101"/>
      <c r="J59" s="109"/>
      <c r="K59" s="45"/>
      <c r="L59" s="46"/>
      <c r="M59" s="113"/>
      <c r="N59" s="45"/>
      <c r="O59" s="47"/>
      <c r="P59" s="113"/>
      <c r="Q59" s="45"/>
      <c r="R59" s="47"/>
      <c r="S59" s="119"/>
      <c r="T59" s="48"/>
      <c r="BC59" s="14">
        <f t="shared" si="1"/>
      </c>
    </row>
    <row r="60" spans="1:55" ht="21" customHeight="1">
      <c r="A60" s="49">
        <v>53</v>
      </c>
      <c r="B60" s="90"/>
      <c r="C60" s="41"/>
      <c r="D60" s="42"/>
      <c r="E60" s="41"/>
      <c r="F60" s="43"/>
      <c r="G60" s="44"/>
      <c r="H60" s="44"/>
      <c r="I60" s="101"/>
      <c r="J60" s="109"/>
      <c r="K60" s="45"/>
      <c r="L60" s="46"/>
      <c r="M60" s="113"/>
      <c r="N60" s="45"/>
      <c r="O60" s="47"/>
      <c r="P60" s="113"/>
      <c r="Q60" s="45"/>
      <c r="R60" s="47"/>
      <c r="S60" s="119"/>
      <c r="T60" s="48"/>
      <c r="BC60" s="14">
        <f t="shared" si="1"/>
      </c>
    </row>
    <row r="61" spans="1:55" ht="21" customHeight="1">
      <c r="A61" s="49">
        <v>54</v>
      </c>
      <c r="B61" s="90"/>
      <c r="C61" s="41"/>
      <c r="D61" s="42"/>
      <c r="E61" s="41"/>
      <c r="F61" s="43"/>
      <c r="G61" s="44"/>
      <c r="H61" s="44"/>
      <c r="I61" s="101"/>
      <c r="J61" s="109"/>
      <c r="K61" s="45"/>
      <c r="L61" s="46"/>
      <c r="M61" s="113"/>
      <c r="N61" s="45"/>
      <c r="O61" s="47"/>
      <c r="P61" s="113"/>
      <c r="Q61" s="45"/>
      <c r="R61" s="47"/>
      <c r="S61" s="119"/>
      <c r="T61" s="48"/>
      <c r="BC61" s="14">
        <f t="shared" si="1"/>
      </c>
    </row>
    <row r="62" spans="1:55" ht="21" customHeight="1">
      <c r="A62" s="50">
        <v>55</v>
      </c>
      <c r="B62" s="99"/>
      <c r="C62" s="51"/>
      <c r="D62" s="52"/>
      <c r="E62" s="51"/>
      <c r="F62" s="53"/>
      <c r="G62" s="54"/>
      <c r="H62" s="54"/>
      <c r="I62" s="102"/>
      <c r="J62" s="110"/>
      <c r="K62" s="55"/>
      <c r="L62" s="56"/>
      <c r="M62" s="114"/>
      <c r="N62" s="55"/>
      <c r="O62" s="57"/>
      <c r="P62" s="114"/>
      <c r="Q62" s="55"/>
      <c r="R62" s="57"/>
      <c r="S62" s="122"/>
      <c r="T62" s="58"/>
      <c r="BC62" s="14">
        <f t="shared" si="1"/>
      </c>
    </row>
    <row r="63" spans="1:55" ht="21" customHeight="1">
      <c r="A63" s="32">
        <v>56</v>
      </c>
      <c r="B63" s="89"/>
      <c r="C63" s="33"/>
      <c r="D63" s="34"/>
      <c r="E63" s="33"/>
      <c r="F63" s="35"/>
      <c r="G63" s="36"/>
      <c r="H63" s="36"/>
      <c r="I63" s="100"/>
      <c r="J63" s="108"/>
      <c r="K63" s="37"/>
      <c r="L63" s="38"/>
      <c r="M63" s="115"/>
      <c r="N63" s="37"/>
      <c r="O63" s="59"/>
      <c r="P63" s="115"/>
      <c r="Q63" s="37"/>
      <c r="R63" s="59"/>
      <c r="S63" s="121"/>
      <c r="T63" s="39"/>
      <c r="BC63" s="14">
        <f t="shared" si="1"/>
      </c>
    </row>
    <row r="64" spans="1:55" ht="21" customHeight="1">
      <c r="A64" s="40">
        <v>57</v>
      </c>
      <c r="B64" s="90"/>
      <c r="C64" s="41"/>
      <c r="D64" s="42"/>
      <c r="E64" s="41"/>
      <c r="F64" s="43"/>
      <c r="G64" s="44"/>
      <c r="H64" s="44"/>
      <c r="I64" s="101"/>
      <c r="J64" s="109"/>
      <c r="K64" s="45"/>
      <c r="L64" s="46"/>
      <c r="M64" s="113"/>
      <c r="N64" s="45"/>
      <c r="O64" s="47"/>
      <c r="P64" s="113"/>
      <c r="Q64" s="45"/>
      <c r="R64" s="47"/>
      <c r="S64" s="119"/>
      <c r="T64" s="48"/>
      <c r="BC64" s="14">
        <f t="shared" si="1"/>
      </c>
    </row>
    <row r="65" spans="1:55" ht="21" customHeight="1">
      <c r="A65" s="49">
        <v>58</v>
      </c>
      <c r="B65" s="90"/>
      <c r="C65" s="41"/>
      <c r="D65" s="42"/>
      <c r="E65" s="41"/>
      <c r="F65" s="43"/>
      <c r="G65" s="44"/>
      <c r="H65" s="44"/>
      <c r="I65" s="101"/>
      <c r="J65" s="109"/>
      <c r="K65" s="45"/>
      <c r="L65" s="46"/>
      <c r="M65" s="113"/>
      <c r="N65" s="45"/>
      <c r="O65" s="47"/>
      <c r="P65" s="113"/>
      <c r="Q65" s="45"/>
      <c r="R65" s="47"/>
      <c r="S65" s="119"/>
      <c r="T65" s="48"/>
      <c r="BC65" s="14">
        <f t="shared" si="1"/>
      </c>
    </row>
    <row r="66" spans="1:55" ht="21" customHeight="1">
      <c r="A66" s="49">
        <v>59</v>
      </c>
      <c r="B66" s="90"/>
      <c r="C66" s="41"/>
      <c r="D66" s="42"/>
      <c r="E66" s="41"/>
      <c r="F66" s="43"/>
      <c r="G66" s="44"/>
      <c r="H66" s="44"/>
      <c r="I66" s="101"/>
      <c r="J66" s="109"/>
      <c r="K66" s="45"/>
      <c r="L66" s="46"/>
      <c r="M66" s="113"/>
      <c r="N66" s="45"/>
      <c r="O66" s="47"/>
      <c r="P66" s="113"/>
      <c r="Q66" s="45"/>
      <c r="R66" s="47"/>
      <c r="S66" s="119"/>
      <c r="T66" s="48"/>
      <c r="BC66" s="14">
        <f t="shared" si="1"/>
      </c>
    </row>
    <row r="67" spans="1:55" ht="21" customHeight="1">
      <c r="A67" s="50">
        <v>60</v>
      </c>
      <c r="B67" s="99"/>
      <c r="C67" s="51"/>
      <c r="D67" s="52"/>
      <c r="E67" s="51"/>
      <c r="F67" s="53"/>
      <c r="G67" s="54"/>
      <c r="H67" s="54"/>
      <c r="I67" s="102"/>
      <c r="J67" s="110"/>
      <c r="K67" s="55"/>
      <c r="L67" s="56"/>
      <c r="M67" s="114"/>
      <c r="N67" s="55"/>
      <c r="O67" s="57"/>
      <c r="P67" s="114"/>
      <c r="Q67" s="55"/>
      <c r="R67" s="57"/>
      <c r="S67" s="122"/>
      <c r="T67" s="58"/>
      <c r="BC67" s="14">
        <f t="shared" si="1"/>
      </c>
    </row>
    <row r="68" spans="1:55" ht="21" customHeight="1">
      <c r="A68" s="32">
        <v>61</v>
      </c>
      <c r="B68" s="89"/>
      <c r="C68" s="33"/>
      <c r="D68" s="34"/>
      <c r="E68" s="33"/>
      <c r="F68" s="35"/>
      <c r="G68" s="36"/>
      <c r="H68" s="36"/>
      <c r="I68" s="100"/>
      <c r="J68" s="108"/>
      <c r="K68" s="37"/>
      <c r="L68" s="38"/>
      <c r="M68" s="115"/>
      <c r="N68" s="37"/>
      <c r="O68" s="59"/>
      <c r="P68" s="115"/>
      <c r="Q68" s="37"/>
      <c r="R68" s="59"/>
      <c r="S68" s="121"/>
      <c r="T68" s="39"/>
      <c r="BC68" s="14">
        <f t="shared" si="1"/>
      </c>
    </row>
    <row r="69" spans="1:55" ht="21" customHeight="1">
      <c r="A69" s="40">
        <v>62</v>
      </c>
      <c r="B69" s="90"/>
      <c r="C69" s="41"/>
      <c r="D69" s="42"/>
      <c r="E69" s="41"/>
      <c r="F69" s="43"/>
      <c r="G69" s="44"/>
      <c r="H69" s="44"/>
      <c r="I69" s="101"/>
      <c r="J69" s="109"/>
      <c r="K69" s="45"/>
      <c r="L69" s="46"/>
      <c r="M69" s="113"/>
      <c r="N69" s="45"/>
      <c r="O69" s="47"/>
      <c r="P69" s="113"/>
      <c r="Q69" s="45"/>
      <c r="R69" s="47"/>
      <c r="S69" s="119"/>
      <c r="T69" s="48"/>
      <c r="BC69" s="14">
        <f t="shared" si="1"/>
      </c>
    </row>
    <row r="70" spans="1:55" ht="21" customHeight="1">
      <c r="A70" s="49">
        <v>63</v>
      </c>
      <c r="B70" s="90"/>
      <c r="C70" s="41"/>
      <c r="D70" s="42"/>
      <c r="E70" s="41"/>
      <c r="F70" s="43"/>
      <c r="G70" s="44"/>
      <c r="H70" s="44"/>
      <c r="I70" s="101"/>
      <c r="J70" s="109"/>
      <c r="K70" s="45"/>
      <c r="L70" s="46"/>
      <c r="M70" s="113"/>
      <c r="N70" s="45"/>
      <c r="O70" s="47"/>
      <c r="P70" s="113"/>
      <c r="Q70" s="45"/>
      <c r="R70" s="47"/>
      <c r="S70" s="119"/>
      <c r="T70" s="48"/>
      <c r="BC70" s="14">
        <f t="shared" si="1"/>
      </c>
    </row>
    <row r="71" spans="1:55" ht="21" customHeight="1">
      <c r="A71" s="49">
        <v>64</v>
      </c>
      <c r="B71" s="90"/>
      <c r="C71" s="41"/>
      <c r="D71" s="42"/>
      <c r="E71" s="41"/>
      <c r="F71" s="43"/>
      <c r="G71" s="44"/>
      <c r="H71" s="44"/>
      <c r="I71" s="101"/>
      <c r="J71" s="109"/>
      <c r="K71" s="45"/>
      <c r="L71" s="46"/>
      <c r="M71" s="113"/>
      <c r="N71" s="45"/>
      <c r="O71" s="47"/>
      <c r="P71" s="113"/>
      <c r="Q71" s="45"/>
      <c r="R71" s="47"/>
      <c r="S71" s="119"/>
      <c r="T71" s="48"/>
      <c r="BC71" s="14">
        <f t="shared" si="1"/>
      </c>
    </row>
    <row r="72" spans="1:55" ht="21" customHeight="1">
      <c r="A72" s="50">
        <v>65</v>
      </c>
      <c r="B72" s="99"/>
      <c r="C72" s="51"/>
      <c r="D72" s="52"/>
      <c r="E72" s="51"/>
      <c r="F72" s="53"/>
      <c r="G72" s="54"/>
      <c r="H72" s="54"/>
      <c r="I72" s="102"/>
      <c r="J72" s="110"/>
      <c r="K72" s="55"/>
      <c r="L72" s="56"/>
      <c r="M72" s="114"/>
      <c r="N72" s="55"/>
      <c r="O72" s="57"/>
      <c r="P72" s="114"/>
      <c r="Q72" s="55"/>
      <c r="R72" s="57"/>
      <c r="S72" s="122"/>
      <c r="T72" s="58"/>
      <c r="BC72" s="14">
        <f aca="true" t="shared" si="2" ref="BC72:BC107">B72&amp;H72</f>
      </c>
    </row>
    <row r="73" spans="1:55" ht="21" customHeight="1">
      <c r="A73" s="32">
        <v>66</v>
      </c>
      <c r="B73" s="89"/>
      <c r="C73" s="33"/>
      <c r="D73" s="34"/>
      <c r="E73" s="33"/>
      <c r="F73" s="35"/>
      <c r="G73" s="36"/>
      <c r="H73" s="36"/>
      <c r="I73" s="100"/>
      <c r="J73" s="108"/>
      <c r="K73" s="37"/>
      <c r="L73" s="38"/>
      <c r="M73" s="115"/>
      <c r="N73" s="37"/>
      <c r="O73" s="59"/>
      <c r="P73" s="115"/>
      <c r="Q73" s="37"/>
      <c r="R73" s="59"/>
      <c r="S73" s="121"/>
      <c r="T73" s="39"/>
      <c r="BC73" s="14">
        <f t="shared" si="2"/>
      </c>
    </row>
    <row r="74" spans="1:55" ht="21" customHeight="1">
      <c r="A74" s="40">
        <v>67</v>
      </c>
      <c r="B74" s="90"/>
      <c r="C74" s="41"/>
      <c r="D74" s="42"/>
      <c r="E74" s="41"/>
      <c r="F74" s="43"/>
      <c r="G74" s="44"/>
      <c r="H74" s="44"/>
      <c r="I74" s="101"/>
      <c r="J74" s="109"/>
      <c r="K74" s="45"/>
      <c r="L74" s="46"/>
      <c r="M74" s="113"/>
      <c r="N74" s="45"/>
      <c r="O74" s="47"/>
      <c r="P74" s="113"/>
      <c r="Q74" s="45"/>
      <c r="R74" s="47"/>
      <c r="S74" s="119"/>
      <c r="T74" s="48"/>
      <c r="BC74" s="14">
        <f t="shared" si="2"/>
      </c>
    </row>
    <row r="75" spans="1:55" ht="21" customHeight="1">
      <c r="A75" s="49">
        <v>68</v>
      </c>
      <c r="B75" s="90"/>
      <c r="C75" s="41"/>
      <c r="D75" s="42"/>
      <c r="E75" s="41"/>
      <c r="F75" s="43"/>
      <c r="G75" s="44"/>
      <c r="H75" s="44"/>
      <c r="I75" s="101"/>
      <c r="J75" s="109"/>
      <c r="K75" s="45"/>
      <c r="L75" s="46"/>
      <c r="M75" s="113"/>
      <c r="N75" s="45"/>
      <c r="O75" s="47"/>
      <c r="P75" s="113"/>
      <c r="Q75" s="45"/>
      <c r="R75" s="47"/>
      <c r="S75" s="119"/>
      <c r="T75" s="48"/>
      <c r="BC75" s="14">
        <f t="shared" si="2"/>
      </c>
    </row>
    <row r="76" spans="1:55" ht="21" customHeight="1">
      <c r="A76" s="49">
        <v>69</v>
      </c>
      <c r="B76" s="90"/>
      <c r="C76" s="41"/>
      <c r="D76" s="42"/>
      <c r="E76" s="41"/>
      <c r="F76" s="43"/>
      <c r="G76" s="44"/>
      <c r="H76" s="44"/>
      <c r="I76" s="101"/>
      <c r="J76" s="109"/>
      <c r="K76" s="45"/>
      <c r="L76" s="46"/>
      <c r="M76" s="113"/>
      <c r="N76" s="45"/>
      <c r="O76" s="47"/>
      <c r="P76" s="113"/>
      <c r="Q76" s="45"/>
      <c r="R76" s="47"/>
      <c r="S76" s="119"/>
      <c r="T76" s="48"/>
      <c r="BC76" s="14">
        <f t="shared" si="2"/>
      </c>
    </row>
    <row r="77" spans="1:55" ht="21" customHeight="1">
      <c r="A77" s="50">
        <v>70</v>
      </c>
      <c r="B77" s="99"/>
      <c r="C77" s="51"/>
      <c r="D77" s="52"/>
      <c r="E77" s="51"/>
      <c r="F77" s="53"/>
      <c r="G77" s="54"/>
      <c r="H77" s="54"/>
      <c r="I77" s="102"/>
      <c r="J77" s="110"/>
      <c r="K77" s="55"/>
      <c r="L77" s="56"/>
      <c r="M77" s="114"/>
      <c r="N77" s="55"/>
      <c r="O77" s="57"/>
      <c r="P77" s="114"/>
      <c r="Q77" s="55"/>
      <c r="R77" s="57"/>
      <c r="S77" s="122"/>
      <c r="T77" s="58"/>
      <c r="BC77" s="14">
        <f t="shared" si="2"/>
      </c>
    </row>
    <row r="78" spans="1:55" ht="21" customHeight="1">
      <c r="A78" s="32">
        <v>71</v>
      </c>
      <c r="B78" s="89"/>
      <c r="C78" s="33"/>
      <c r="D78" s="34"/>
      <c r="E78" s="33"/>
      <c r="F78" s="35"/>
      <c r="G78" s="36"/>
      <c r="H78" s="36"/>
      <c r="I78" s="100"/>
      <c r="J78" s="108"/>
      <c r="K78" s="37"/>
      <c r="L78" s="38"/>
      <c r="M78" s="115"/>
      <c r="N78" s="37"/>
      <c r="O78" s="59"/>
      <c r="P78" s="115"/>
      <c r="Q78" s="37"/>
      <c r="R78" s="59"/>
      <c r="S78" s="121"/>
      <c r="T78" s="39"/>
      <c r="BC78" s="14">
        <f t="shared" si="2"/>
      </c>
    </row>
    <row r="79" spans="1:55" ht="21" customHeight="1">
      <c r="A79" s="40">
        <v>72</v>
      </c>
      <c r="B79" s="90"/>
      <c r="C79" s="41"/>
      <c r="D79" s="42"/>
      <c r="E79" s="41"/>
      <c r="F79" s="43"/>
      <c r="G79" s="44"/>
      <c r="H79" s="44"/>
      <c r="I79" s="101"/>
      <c r="J79" s="109"/>
      <c r="K79" s="45"/>
      <c r="L79" s="46"/>
      <c r="M79" s="113"/>
      <c r="N79" s="45"/>
      <c r="O79" s="47"/>
      <c r="P79" s="113"/>
      <c r="Q79" s="45"/>
      <c r="R79" s="47"/>
      <c r="S79" s="119"/>
      <c r="T79" s="48"/>
      <c r="BC79" s="14">
        <f t="shared" si="2"/>
      </c>
    </row>
    <row r="80" spans="1:55" ht="21" customHeight="1">
      <c r="A80" s="49">
        <v>73</v>
      </c>
      <c r="B80" s="90"/>
      <c r="C80" s="41"/>
      <c r="D80" s="42"/>
      <c r="E80" s="41"/>
      <c r="F80" s="43"/>
      <c r="G80" s="44"/>
      <c r="H80" s="44"/>
      <c r="I80" s="101"/>
      <c r="J80" s="109"/>
      <c r="K80" s="45"/>
      <c r="L80" s="46"/>
      <c r="M80" s="113"/>
      <c r="N80" s="45"/>
      <c r="O80" s="47"/>
      <c r="P80" s="113"/>
      <c r="Q80" s="45"/>
      <c r="R80" s="47"/>
      <c r="S80" s="119"/>
      <c r="T80" s="48"/>
      <c r="BC80" s="14">
        <f t="shared" si="2"/>
      </c>
    </row>
    <row r="81" spans="1:55" ht="21" customHeight="1">
      <c r="A81" s="49">
        <v>74</v>
      </c>
      <c r="B81" s="90"/>
      <c r="C81" s="41"/>
      <c r="D81" s="42"/>
      <c r="E81" s="41"/>
      <c r="F81" s="43"/>
      <c r="G81" s="44"/>
      <c r="H81" s="44"/>
      <c r="I81" s="101"/>
      <c r="J81" s="109"/>
      <c r="K81" s="45"/>
      <c r="L81" s="46"/>
      <c r="M81" s="113"/>
      <c r="N81" s="45"/>
      <c r="O81" s="47"/>
      <c r="P81" s="113"/>
      <c r="Q81" s="45"/>
      <c r="R81" s="47"/>
      <c r="S81" s="119"/>
      <c r="T81" s="48"/>
      <c r="BC81" s="14">
        <f t="shared" si="2"/>
      </c>
    </row>
    <row r="82" spans="1:55" ht="21" customHeight="1">
      <c r="A82" s="50">
        <v>75</v>
      </c>
      <c r="B82" s="99"/>
      <c r="C82" s="51"/>
      <c r="D82" s="52"/>
      <c r="E82" s="51"/>
      <c r="F82" s="53"/>
      <c r="G82" s="54"/>
      <c r="H82" s="54"/>
      <c r="I82" s="102"/>
      <c r="J82" s="110"/>
      <c r="K82" s="55"/>
      <c r="L82" s="56"/>
      <c r="M82" s="114"/>
      <c r="N82" s="55"/>
      <c r="O82" s="57"/>
      <c r="P82" s="114"/>
      <c r="Q82" s="55"/>
      <c r="R82" s="57"/>
      <c r="S82" s="122"/>
      <c r="T82" s="58"/>
      <c r="BC82" s="14">
        <f t="shared" si="2"/>
      </c>
    </row>
    <row r="83" spans="1:55" ht="21" customHeight="1">
      <c r="A83" s="32">
        <v>76</v>
      </c>
      <c r="B83" s="89"/>
      <c r="C83" s="33"/>
      <c r="D83" s="34"/>
      <c r="E83" s="33"/>
      <c r="F83" s="35"/>
      <c r="G83" s="36"/>
      <c r="H83" s="36"/>
      <c r="I83" s="100"/>
      <c r="J83" s="108"/>
      <c r="K83" s="37"/>
      <c r="L83" s="38"/>
      <c r="M83" s="115"/>
      <c r="N83" s="37"/>
      <c r="O83" s="59"/>
      <c r="P83" s="115"/>
      <c r="Q83" s="37"/>
      <c r="R83" s="59"/>
      <c r="S83" s="121"/>
      <c r="T83" s="39"/>
      <c r="BC83" s="14">
        <f t="shared" si="2"/>
      </c>
    </row>
    <row r="84" spans="1:55" ht="21" customHeight="1">
      <c r="A84" s="40">
        <v>77</v>
      </c>
      <c r="B84" s="90"/>
      <c r="C84" s="41"/>
      <c r="D84" s="42"/>
      <c r="E84" s="41"/>
      <c r="F84" s="43"/>
      <c r="G84" s="44"/>
      <c r="H84" s="44"/>
      <c r="I84" s="101"/>
      <c r="J84" s="109"/>
      <c r="K84" s="45"/>
      <c r="L84" s="46"/>
      <c r="M84" s="113"/>
      <c r="N84" s="45"/>
      <c r="O84" s="47"/>
      <c r="P84" s="113"/>
      <c r="Q84" s="45"/>
      <c r="R84" s="47"/>
      <c r="S84" s="119"/>
      <c r="T84" s="48"/>
      <c r="BC84" s="14">
        <f t="shared" si="2"/>
      </c>
    </row>
    <row r="85" spans="1:55" ht="21" customHeight="1">
      <c r="A85" s="49">
        <v>78</v>
      </c>
      <c r="B85" s="90"/>
      <c r="C85" s="41"/>
      <c r="D85" s="42"/>
      <c r="E85" s="41"/>
      <c r="F85" s="43"/>
      <c r="G85" s="44"/>
      <c r="H85" s="44"/>
      <c r="I85" s="101"/>
      <c r="J85" s="109"/>
      <c r="K85" s="45"/>
      <c r="L85" s="46"/>
      <c r="M85" s="113"/>
      <c r="N85" s="45"/>
      <c r="O85" s="47"/>
      <c r="P85" s="113"/>
      <c r="Q85" s="45"/>
      <c r="R85" s="47"/>
      <c r="S85" s="119"/>
      <c r="T85" s="48"/>
      <c r="BC85" s="14">
        <f t="shared" si="2"/>
      </c>
    </row>
    <row r="86" spans="1:55" ht="21" customHeight="1">
      <c r="A86" s="49">
        <v>79</v>
      </c>
      <c r="B86" s="90"/>
      <c r="C86" s="41"/>
      <c r="D86" s="42"/>
      <c r="E86" s="41"/>
      <c r="F86" s="43"/>
      <c r="G86" s="44"/>
      <c r="H86" s="44"/>
      <c r="I86" s="101"/>
      <c r="J86" s="109"/>
      <c r="K86" s="45"/>
      <c r="L86" s="46"/>
      <c r="M86" s="113"/>
      <c r="N86" s="45"/>
      <c r="O86" s="47"/>
      <c r="P86" s="113"/>
      <c r="Q86" s="45"/>
      <c r="R86" s="47"/>
      <c r="S86" s="119"/>
      <c r="T86" s="48"/>
      <c r="BC86" s="14">
        <f t="shared" si="2"/>
      </c>
    </row>
    <row r="87" spans="1:55" ht="21" customHeight="1">
      <c r="A87" s="50">
        <v>80</v>
      </c>
      <c r="B87" s="99"/>
      <c r="C87" s="51"/>
      <c r="D87" s="52"/>
      <c r="E87" s="51"/>
      <c r="F87" s="53"/>
      <c r="G87" s="54"/>
      <c r="H87" s="54"/>
      <c r="I87" s="102"/>
      <c r="J87" s="110"/>
      <c r="K87" s="55"/>
      <c r="L87" s="56"/>
      <c r="M87" s="114"/>
      <c r="N87" s="55"/>
      <c r="O87" s="57"/>
      <c r="P87" s="114"/>
      <c r="Q87" s="55"/>
      <c r="R87" s="57"/>
      <c r="S87" s="122"/>
      <c r="T87" s="58"/>
      <c r="BC87" s="14">
        <f t="shared" si="2"/>
      </c>
    </row>
    <row r="88" spans="1:55" ht="21" customHeight="1">
      <c r="A88" s="32">
        <v>81</v>
      </c>
      <c r="B88" s="89"/>
      <c r="C88" s="33"/>
      <c r="D88" s="34"/>
      <c r="E88" s="33"/>
      <c r="F88" s="35"/>
      <c r="G88" s="36"/>
      <c r="H88" s="36"/>
      <c r="I88" s="100"/>
      <c r="J88" s="108"/>
      <c r="K88" s="37"/>
      <c r="L88" s="38"/>
      <c r="M88" s="115"/>
      <c r="N88" s="37"/>
      <c r="O88" s="59"/>
      <c r="P88" s="115"/>
      <c r="Q88" s="37"/>
      <c r="R88" s="59"/>
      <c r="S88" s="121"/>
      <c r="T88" s="39"/>
      <c r="BC88" s="14">
        <f t="shared" si="2"/>
      </c>
    </row>
    <row r="89" spans="1:55" ht="21" customHeight="1">
      <c r="A89" s="40">
        <v>82</v>
      </c>
      <c r="B89" s="90"/>
      <c r="C89" s="41"/>
      <c r="D89" s="42"/>
      <c r="E89" s="41"/>
      <c r="F89" s="43"/>
      <c r="G89" s="44"/>
      <c r="H89" s="44"/>
      <c r="I89" s="101"/>
      <c r="J89" s="109"/>
      <c r="K89" s="45"/>
      <c r="L89" s="46"/>
      <c r="M89" s="113"/>
      <c r="N89" s="45"/>
      <c r="O89" s="47"/>
      <c r="P89" s="113"/>
      <c r="Q89" s="45"/>
      <c r="R89" s="47"/>
      <c r="S89" s="119"/>
      <c r="T89" s="48"/>
      <c r="BC89" s="14">
        <f t="shared" si="2"/>
      </c>
    </row>
    <row r="90" spans="1:55" ht="21" customHeight="1">
      <c r="A90" s="49">
        <v>83</v>
      </c>
      <c r="B90" s="90"/>
      <c r="C90" s="41"/>
      <c r="D90" s="42"/>
      <c r="E90" s="41"/>
      <c r="F90" s="43"/>
      <c r="G90" s="44"/>
      <c r="H90" s="44"/>
      <c r="I90" s="101"/>
      <c r="J90" s="109"/>
      <c r="K90" s="45"/>
      <c r="L90" s="46"/>
      <c r="M90" s="113"/>
      <c r="N90" s="45"/>
      <c r="O90" s="47"/>
      <c r="P90" s="113"/>
      <c r="Q90" s="45"/>
      <c r="R90" s="47"/>
      <c r="S90" s="119"/>
      <c r="T90" s="48"/>
      <c r="BC90" s="14">
        <f t="shared" si="2"/>
      </c>
    </row>
    <row r="91" spans="1:55" ht="21" customHeight="1">
      <c r="A91" s="49">
        <v>84</v>
      </c>
      <c r="B91" s="90"/>
      <c r="C91" s="41"/>
      <c r="D91" s="42"/>
      <c r="E91" s="41"/>
      <c r="F91" s="43"/>
      <c r="G91" s="44"/>
      <c r="H91" s="44"/>
      <c r="I91" s="101"/>
      <c r="J91" s="109"/>
      <c r="K91" s="45"/>
      <c r="L91" s="46"/>
      <c r="M91" s="113"/>
      <c r="N91" s="45"/>
      <c r="O91" s="47"/>
      <c r="P91" s="113"/>
      <c r="Q91" s="45"/>
      <c r="R91" s="47"/>
      <c r="S91" s="119"/>
      <c r="T91" s="48"/>
      <c r="BC91" s="14">
        <f t="shared" si="2"/>
      </c>
    </row>
    <row r="92" spans="1:55" ht="21" customHeight="1">
      <c r="A92" s="50">
        <v>85</v>
      </c>
      <c r="B92" s="99"/>
      <c r="C92" s="51"/>
      <c r="D92" s="52"/>
      <c r="E92" s="51"/>
      <c r="F92" s="53"/>
      <c r="G92" s="54"/>
      <c r="H92" s="54"/>
      <c r="I92" s="102"/>
      <c r="J92" s="110"/>
      <c r="K92" s="55"/>
      <c r="L92" s="56"/>
      <c r="M92" s="114"/>
      <c r="N92" s="55"/>
      <c r="O92" s="57"/>
      <c r="P92" s="114"/>
      <c r="Q92" s="55"/>
      <c r="R92" s="57"/>
      <c r="S92" s="122"/>
      <c r="T92" s="58"/>
      <c r="BC92" s="14">
        <f t="shared" si="2"/>
      </c>
    </row>
    <row r="93" spans="1:55" ht="21" customHeight="1">
      <c r="A93" s="32">
        <v>86</v>
      </c>
      <c r="B93" s="89"/>
      <c r="C93" s="33"/>
      <c r="D93" s="34"/>
      <c r="E93" s="33"/>
      <c r="F93" s="35"/>
      <c r="G93" s="36"/>
      <c r="H93" s="36"/>
      <c r="I93" s="100"/>
      <c r="J93" s="108"/>
      <c r="K93" s="37"/>
      <c r="L93" s="38"/>
      <c r="M93" s="115"/>
      <c r="N93" s="37"/>
      <c r="O93" s="59"/>
      <c r="P93" s="115"/>
      <c r="Q93" s="37"/>
      <c r="R93" s="59"/>
      <c r="S93" s="121"/>
      <c r="T93" s="39"/>
      <c r="BC93" s="14">
        <f t="shared" si="2"/>
      </c>
    </row>
    <row r="94" spans="1:55" ht="21" customHeight="1">
      <c r="A94" s="40">
        <v>87</v>
      </c>
      <c r="B94" s="90"/>
      <c r="C94" s="41"/>
      <c r="D94" s="42"/>
      <c r="E94" s="41"/>
      <c r="F94" s="43"/>
      <c r="G94" s="44"/>
      <c r="H94" s="44"/>
      <c r="I94" s="101"/>
      <c r="J94" s="109"/>
      <c r="K94" s="45"/>
      <c r="L94" s="46"/>
      <c r="M94" s="113"/>
      <c r="N94" s="45"/>
      <c r="O94" s="47"/>
      <c r="P94" s="113"/>
      <c r="Q94" s="45"/>
      <c r="R94" s="47"/>
      <c r="S94" s="119"/>
      <c r="T94" s="48"/>
      <c r="BC94" s="14">
        <f t="shared" si="2"/>
      </c>
    </row>
    <row r="95" spans="1:55" ht="21" customHeight="1">
      <c r="A95" s="49">
        <v>88</v>
      </c>
      <c r="B95" s="90"/>
      <c r="C95" s="41"/>
      <c r="D95" s="42"/>
      <c r="E95" s="41"/>
      <c r="F95" s="43"/>
      <c r="G95" s="44"/>
      <c r="H95" s="44"/>
      <c r="I95" s="101"/>
      <c r="J95" s="109"/>
      <c r="K95" s="45"/>
      <c r="L95" s="46"/>
      <c r="M95" s="113"/>
      <c r="N95" s="45"/>
      <c r="O95" s="47"/>
      <c r="P95" s="113"/>
      <c r="Q95" s="45"/>
      <c r="R95" s="47"/>
      <c r="S95" s="119"/>
      <c r="T95" s="48"/>
      <c r="BC95" s="14">
        <f t="shared" si="2"/>
      </c>
    </row>
    <row r="96" spans="1:55" ht="21" customHeight="1">
      <c r="A96" s="49">
        <v>89</v>
      </c>
      <c r="B96" s="90"/>
      <c r="C96" s="41"/>
      <c r="D96" s="42"/>
      <c r="E96" s="41"/>
      <c r="F96" s="43"/>
      <c r="G96" s="44"/>
      <c r="H96" s="44"/>
      <c r="I96" s="101"/>
      <c r="J96" s="109"/>
      <c r="K96" s="45"/>
      <c r="L96" s="46"/>
      <c r="M96" s="113"/>
      <c r="N96" s="45"/>
      <c r="O96" s="47"/>
      <c r="P96" s="113"/>
      <c r="Q96" s="45"/>
      <c r="R96" s="47"/>
      <c r="S96" s="119"/>
      <c r="T96" s="48"/>
      <c r="BC96" s="14">
        <f t="shared" si="2"/>
      </c>
    </row>
    <row r="97" spans="1:55" ht="21" customHeight="1">
      <c r="A97" s="50">
        <v>90</v>
      </c>
      <c r="B97" s="99"/>
      <c r="C97" s="51"/>
      <c r="D97" s="52"/>
      <c r="E97" s="51"/>
      <c r="F97" s="53"/>
      <c r="G97" s="54"/>
      <c r="H97" s="54"/>
      <c r="I97" s="102"/>
      <c r="J97" s="110"/>
      <c r="K97" s="55"/>
      <c r="L97" s="56"/>
      <c r="M97" s="114"/>
      <c r="N97" s="55"/>
      <c r="O97" s="57"/>
      <c r="P97" s="114"/>
      <c r="Q97" s="55"/>
      <c r="R97" s="57"/>
      <c r="S97" s="122"/>
      <c r="T97" s="58"/>
      <c r="BC97" s="14">
        <f t="shared" si="2"/>
      </c>
    </row>
    <row r="98" spans="1:55" ht="21" customHeight="1">
      <c r="A98" s="32">
        <v>91</v>
      </c>
      <c r="B98" s="89"/>
      <c r="C98" s="33"/>
      <c r="D98" s="34"/>
      <c r="E98" s="33"/>
      <c r="F98" s="35"/>
      <c r="G98" s="36"/>
      <c r="H98" s="36"/>
      <c r="I98" s="100"/>
      <c r="J98" s="108"/>
      <c r="K98" s="37"/>
      <c r="L98" s="38"/>
      <c r="M98" s="115"/>
      <c r="N98" s="37"/>
      <c r="O98" s="59"/>
      <c r="P98" s="115"/>
      <c r="Q98" s="37"/>
      <c r="R98" s="59"/>
      <c r="S98" s="121"/>
      <c r="T98" s="39"/>
      <c r="BC98" s="14">
        <f t="shared" si="2"/>
      </c>
    </row>
    <row r="99" spans="1:55" ht="21" customHeight="1">
      <c r="A99" s="40">
        <v>92</v>
      </c>
      <c r="B99" s="90"/>
      <c r="C99" s="41"/>
      <c r="D99" s="42"/>
      <c r="E99" s="41"/>
      <c r="F99" s="43"/>
      <c r="G99" s="44"/>
      <c r="H99" s="44"/>
      <c r="I99" s="101"/>
      <c r="J99" s="109"/>
      <c r="K99" s="45"/>
      <c r="L99" s="46"/>
      <c r="M99" s="113"/>
      <c r="N99" s="45"/>
      <c r="O99" s="47"/>
      <c r="P99" s="113"/>
      <c r="Q99" s="45"/>
      <c r="R99" s="47"/>
      <c r="S99" s="119"/>
      <c r="T99" s="48"/>
      <c r="BC99" s="14">
        <f t="shared" si="2"/>
      </c>
    </row>
    <row r="100" spans="1:55" ht="21" customHeight="1">
      <c r="A100" s="49">
        <v>93</v>
      </c>
      <c r="B100" s="90"/>
      <c r="C100" s="41"/>
      <c r="D100" s="42"/>
      <c r="E100" s="41"/>
      <c r="F100" s="43"/>
      <c r="G100" s="44"/>
      <c r="H100" s="44"/>
      <c r="I100" s="101"/>
      <c r="J100" s="109"/>
      <c r="K100" s="45"/>
      <c r="L100" s="46"/>
      <c r="M100" s="113"/>
      <c r="N100" s="45"/>
      <c r="O100" s="47"/>
      <c r="P100" s="113"/>
      <c r="Q100" s="45"/>
      <c r="R100" s="47"/>
      <c r="S100" s="119"/>
      <c r="T100" s="48"/>
      <c r="BC100" s="14">
        <f t="shared" si="2"/>
      </c>
    </row>
    <row r="101" spans="1:55" ht="21" customHeight="1">
      <c r="A101" s="49">
        <v>94</v>
      </c>
      <c r="B101" s="90"/>
      <c r="C101" s="41"/>
      <c r="D101" s="42"/>
      <c r="E101" s="41"/>
      <c r="F101" s="43"/>
      <c r="G101" s="44"/>
      <c r="H101" s="44"/>
      <c r="I101" s="101"/>
      <c r="J101" s="109"/>
      <c r="K101" s="45"/>
      <c r="L101" s="46"/>
      <c r="M101" s="113"/>
      <c r="N101" s="45"/>
      <c r="O101" s="47"/>
      <c r="P101" s="113"/>
      <c r="Q101" s="45"/>
      <c r="R101" s="47"/>
      <c r="S101" s="119"/>
      <c r="T101" s="48"/>
      <c r="BC101" s="14">
        <f t="shared" si="2"/>
      </c>
    </row>
    <row r="102" spans="1:55" ht="21" customHeight="1">
      <c r="A102" s="50">
        <v>95</v>
      </c>
      <c r="B102" s="99"/>
      <c r="C102" s="51"/>
      <c r="D102" s="52"/>
      <c r="E102" s="51"/>
      <c r="F102" s="53"/>
      <c r="G102" s="54"/>
      <c r="H102" s="54"/>
      <c r="I102" s="102"/>
      <c r="J102" s="110"/>
      <c r="K102" s="55"/>
      <c r="L102" s="56"/>
      <c r="M102" s="114"/>
      <c r="N102" s="55"/>
      <c r="O102" s="57"/>
      <c r="P102" s="114"/>
      <c r="Q102" s="55"/>
      <c r="R102" s="57"/>
      <c r="S102" s="122"/>
      <c r="T102" s="58"/>
      <c r="BC102" s="14">
        <f t="shared" si="2"/>
      </c>
    </row>
    <row r="103" spans="1:55" ht="21" customHeight="1">
      <c r="A103" s="32">
        <v>96</v>
      </c>
      <c r="B103" s="89"/>
      <c r="C103" s="33"/>
      <c r="D103" s="34"/>
      <c r="E103" s="33"/>
      <c r="F103" s="35"/>
      <c r="G103" s="36"/>
      <c r="H103" s="36"/>
      <c r="I103" s="100"/>
      <c r="J103" s="108"/>
      <c r="K103" s="37"/>
      <c r="L103" s="38"/>
      <c r="M103" s="115"/>
      <c r="N103" s="37"/>
      <c r="O103" s="59"/>
      <c r="P103" s="115"/>
      <c r="Q103" s="37"/>
      <c r="R103" s="59"/>
      <c r="S103" s="121"/>
      <c r="T103" s="39"/>
      <c r="BC103" s="14">
        <f t="shared" si="2"/>
      </c>
    </row>
    <row r="104" spans="1:55" ht="21" customHeight="1">
      <c r="A104" s="40">
        <v>97</v>
      </c>
      <c r="B104" s="90"/>
      <c r="C104" s="41"/>
      <c r="D104" s="42"/>
      <c r="E104" s="41"/>
      <c r="F104" s="43"/>
      <c r="G104" s="44"/>
      <c r="H104" s="44"/>
      <c r="I104" s="101"/>
      <c r="J104" s="109"/>
      <c r="K104" s="45"/>
      <c r="L104" s="46"/>
      <c r="M104" s="113"/>
      <c r="N104" s="45"/>
      <c r="O104" s="47"/>
      <c r="P104" s="113"/>
      <c r="Q104" s="45"/>
      <c r="R104" s="47"/>
      <c r="S104" s="119"/>
      <c r="T104" s="48"/>
      <c r="BC104" s="14">
        <f t="shared" si="2"/>
      </c>
    </row>
    <row r="105" spans="1:55" ht="21" customHeight="1">
      <c r="A105" s="49">
        <v>98</v>
      </c>
      <c r="B105" s="90"/>
      <c r="C105" s="41"/>
      <c r="D105" s="42"/>
      <c r="E105" s="41"/>
      <c r="F105" s="43"/>
      <c r="G105" s="44"/>
      <c r="H105" s="44"/>
      <c r="I105" s="101"/>
      <c r="J105" s="109"/>
      <c r="K105" s="45"/>
      <c r="L105" s="46"/>
      <c r="M105" s="113"/>
      <c r="N105" s="45"/>
      <c r="O105" s="47"/>
      <c r="P105" s="113"/>
      <c r="Q105" s="45"/>
      <c r="R105" s="47"/>
      <c r="S105" s="119"/>
      <c r="T105" s="48"/>
      <c r="BC105" s="14">
        <f t="shared" si="2"/>
      </c>
    </row>
    <row r="106" spans="1:55" ht="21" customHeight="1">
      <c r="A106" s="49">
        <v>99</v>
      </c>
      <c r="B106" s="90"/>
      <c r="C106" s="41"/>
      <c r="D106" s="42"/>
      <c r="E106" s="41"/>
      <c r="F106" s="43"/>
      <c r="G106" s="44"/>
      <c r="H106" s="44"/>
      <c r="I106" s="101"/>
      <c r="J106" s="109"/>
      <c r="K106" s="45"/>
      <c r="L106" s="46"/>
      <c r="M106" s="113"/>
      <c r="N106" s="45"/>
      <c r="O106" s="47"/>
      <c r="P106" s="113"/>
      <c r="Q106" s="45"/>
      <c r="R106" s="47"/>
      <c r="S106" s="119"/>
      <c r="T106" s="48"/>
      <c r="BC106" s="14">
        <f t="shared" si="2"/>
      </c>
    </row>
    <row r="107" spans="1:55" ht="21" customHeight="1">
      <c r="A107" s="68">
        <v>100</v>
      </c>
      <c r="B107" s="91"/>
      <c r="C107" s="51"/>
      <c r="D107" s="52"/>
      <c r="E107" s="51"/>
      <c r="F107" s="53"/>
      <c r="G107" s="54"/>
      <c r="H107" s="54"/>
      <c r="I107" s="104"/>
      <c r="J107" s="112"/>
      <c r="K107" s="69"/>
      <c r="L107" s="56"/>
      <c r="M107" s="117"/>
      <c r="N107" s="69"/>
      <c r="O107" s="57"/>
      <c r="P107" s="117"/>
      <c r="Q107" s="69"/>
      <c r="R107" s="57"/>
      <c r="S107" s="122"/>
      <c r="T107" s="58"/>
      <c r="BC107" s="14">
        <f t="shared" si="2"/>
      </c>
    </row>
  </sheetData>
  <sheetProtection password="CC4B" sheet="1"/>
  <mergeCells count="30">
    <mergeCell ref="R2:T2"/>
    <mergeCell ref="R3:T4"/>
    <mergeCell ref="P2:Q2"/>
    <mergeCell ref="G4:L4"/>
    <mergeCell ref="F3:J3"/>
    <mergeCell ref="C2:L2"/>
    <mergeCell ref="N2:O2"/>
    <mergeCell ref="N3:O3"/>
    <mergeCell ref="N4:O4"/>
    <mergeCell ref="P3:Q3"/>
    <mergeCell ref="P4:Q4"/>
    <mergeCell ref="A6:A7"/>
    <mergeCell ref="B6:B7"/>
    <mergeCell ref="C6:C7"/>
    <mergeCell ref="D6:D7"/>
    <mergeCell ref="A3:B3"/>
    <mergeCell ref="A4:B4"/>
    <mergeCell ref="C4:E4"/>
    <mergeCell ref="D3:E3"/>
    <mergeCell ref="J6:L6"/>
    <mergeCell ref="V8:W8"/>
    <mergeCell ref="V19:W19"/>
    <mergeCell ref="M6:O6"/>
    <mergeCell ref="S6:T6"/>
    <mergeCell ref="E6:E7"/>
    <mergeCell ref="F6:F7"/>
    <mergeCell ref="G6:G7"/>
    <mergeCell ref="H6:H7"/>
    <mergeCell ref="I6:I7"/>
    <mergeCell ref="P6:R7"/>
  </mergeCells>
  <conditionalFormatting sqref="K8:K107 N8:N107 Q8:Q107">
    <cfRule type="expression" priority="1" dxfId="82" stopIfTrue="1">
      <formula>COUNTIF($K8:$Q8,K8)&gt;1</formula>
    </cfRule>
  </conditionalFormatting>
  <conditionalFormatting sqref="B8:B107">
    <cfRule type="expression" priority="2" dxfId="82" stopIfTrue="1">
      <formula>COUNTIF($BC$8:$BC$108,BC8)&gt;1</formula>
    </cfRule>
  </conditionalFormatting>
  <dataValidations count="31">
    <dataValidation type="list" allowBlank="1" showInputMessage="1" showErrorMessage="1" promptTitle="複数" prompt="複数ﾁｰﾑの場合ﾄﾞﾛｯﾌﾟﾀﾞｳﾝﾘｽﾄからｱﾙﾌｧﾍﾞｯﾄを選んで下さい。" sqref="T8">
      <formula1>INDIRECT($S8&amp;"複数")</formula1>
    </dataValidation>
    <dataValidation type="list" allowBlank="1" showInputMessage="1" showErrorMessage="1" promptTitle="クラス" prompt="ﾄﾞﾛｯﾌﾟﾀﾞｳﾝﾘｽﾄから選択して下さい。&#10;注：学年,性別が未記入の場合選択できません。" imeMode="on" sqref="P8 J8 M8">
      <formula1>INDIRECT($C$3&amp;$G8&amp;$H8&amp;"クラス")</formula1>
    </dataValidation>
    <dataValidation type="list" allowBlank="1" showInputMessage="1" showErrorMessage="1" promptTitle="クラス" imeMode="on" sqref="J9:J107 M9:M107 P9:P107">
      <formula1>INDIRECT($C$3&amp;$G9&amp;$H9&amp;"クラス")</formula1>
    </dataValidation>
    <dataValidation type="list" allowBlank="1" showInputMessage="1" showErrorMessage="1" promptTitle="種目" prompt="ﾄﾞﾛｯﾌﾟﾀﾞｳﾝﾘｽﾄから選択して下さい。&#10;注：学年,性別,クラスが未記入の場合選択できません。" sqref="K8">
      <formula1>INDIRECT($J8&amp;$H8&amp;"種目")</formula1>
    </dataValidation>
    <dataValidation type="list" allowBlank="1" showInputMessage="1" showErrorMessage="1" promptTitle="種目" prompt="ﾄﾞﾛｯﾌﾟﾀﾞｳﾝﾘｽﾄから選択して下さい。&#10;注：学年,性別,クラスが未記入の場合選択できません。" sqref="N8">
      <formula1>INDIRECT($M8&amp;$H8&amp;"種目")</formula1>
    </dataValidation>
    <dataValidation type="list" allowBlank="1" showInputMessage="1" showErrorMessage="1" promptTitle="種目" prompt="ﾄﾞﾛｯﾌﾟﾀﾞｳﾝﾘｽﾄから選択して下さい。&#10;注：学年,性別,クラスが未記入の場合選択できません。" sqref="Q8">
      <formula1>INDIRECT($P8&amp;$H8&amp;"種目")</formula1>
    </dataValidation>
    <dataValidation type="list" allowBlank="1" showInputMessage="1" showErrorMessage="1" promptTitle="種目" sqref="K9:K107">
      <formula1>INDIRECT($J9&amp;$H9&amp;"種目")</formula1>
    </dataValidation>
    <dataValidation type="list" allowBlank="1" showInputMessage="1" showErrorMessage="1" promptTitle="種目" sqref="N9:N107">
      <formula1>INDIRECT($M9&amp;$H9&amp;"種目")</formula1>
    </dataValidation>
    <dataValidation type="list" allowBlank="1" showInputMessage="1" showErrorMessage="1" promptTitle="種目" sqref="Q9:Q107">
      <formula1>INDIRECT($P9&amp;$H9&amp;"種目")</formula1>
    </dataValidation>
    <dataValidation type="list" allowBlank="1" showInputMessage="1" showErrorMessage="1" promptTitle="複数" sqref="T9:T107">
      <formula1>INDIRECT($S9&amp;"複数")</formula1>
    </dataValidation>
    <dataValidation allowBlank="1" showInputMessage="1" showErrorMessage="1" imeMode="off" sqref="P3:P4 I13:I107"/>
    <dataValidation type="textLength" allowBlank="1" showErrorMessage="1" promptTitle="登録ゼッケン" prompt="5桁以内の英数字を入力してください。&#10;" imeMode="off" sqref="B8:B107">
      <formula1>1</formula1>
      <formula2>5</formula2>
    </dataValidation>
    <dataValidation allowBlank="1" showInputMessage="1" showErrorMessage="1" imeMode="on" sqref="C4"/>
    <dataValidation allowBlank="1" showInputMessage="1" showErrorMessage="1" imeMode="halfKatakana" sqref="F8:F107 E9:E107"/>
    <dataValidation type="whole" allowBlank="1" showInputMessage="1" showErrorMessage="1" promptTitle="参考記録" prompt="ﾄﾗｯｸは1/100、ﾌｨｰﾙﾄﾞはcm単位で入力&#10;例：12秒00→1200&#10;9分30秒00→93000&#10;5m00→500" errorTitle="入力範囲外" error="範囲内の数値を入れて下さい。" imeMode="off" sqref="R8 L8 O8">
      <formula1>1</formula1>
      <formula2>9999999</formula2>
    </dataValidation>
    <dataValidation allowBlank="1" showInputMessage="1" showErrorMessage="1" imeMode="hiragana" sqref="C2 C9:D107"/>
    <dataValidation allowBlank="1" showInputMessage="1" showErrorMessage="1" promptTitle="姓" prompt="漢字で入力して下さい。&#10;ブランクは使用しないで下さい。" imeMode="hiragana" sqref="C8"/>
    <dataValidation allowBlank="1" showInputMessage="1" showErrorMessage="1" promptTitle="ｾｲﾒｲ" imeMode="halfKatakana" sqref="E8"/>
    <dataValidation type="list" allowBlank="1" showInputMessage="1" showErrorMessage="1" promptTitle="性別" prompt="ﾄﾞﾛｯﾌﾟﾀﾞｳﾝﾘｽﾄから選択して下さい" imeMode="on" sqref="H8:H12">
      <formula1>"　,男,女"</formula1>
    </dataValidation>
    <dataValidation allowBlank="1" showInputMessage="1" showErrorMessage="1" promptTitle="名" prompt="漢字で入力して下さい。&#10;ブランクは使用しないで下さい。" imeMode="hiragana" sqref="D8"/>
    <dataValidation type="list" allowBlank="1" showInputMessage="1" showErrorMessage="1" sqref="C3">
      <formula1>"　,小学,中学,高校,一般"</formula1>
    </dataValidation>
    <dataValidation type="list" allowBlank="1" showInputMessage="1" showErrorMessage="1" promptTitle="学年" prompt="ドロップダウンリストから選択して下さい。" errorTitle="入力値範囲外" imeMode="off" sqref="G8">
      <formula1>INDIRECT($C$3&amp;"学年")</formula1>
    </dataValidation>
    <dataValidation type="list" allowBlank="1" showInputMessage="1" showErrorMessage="1" promptTitle="性別" imeMode="on" sqref="H13:H107">
      <formula1>"　,男,女"</formula1>
    </dataValidation>
    <dataValidation type="whole" allowBlank="1" showInputMessage="1" showErrorMessage="1" promptTitle="参考記録" errorTitle="入力範囲外" error="範囲内の数値を入れて下さい。" imeMode="off" sqref="L9:L107 O9:O107 R9:R107">
      <formula1>1</formula1>
      <formula2>9999999</formula2>
    </dataValidation>
    <dataValidation type="list" allowBlank="1" showInputMessage="1" showErrorMessage="1" promptTitle="学年" errorTitle="入力値範囲外" imeMode="off" sqref="G9:G107">
      <formula1>INDIRECT($C$3&amp;"学年")</formula1>
    </dataValidation>
    <dataValidation type="list" allowBlank="1" showInputMessage="1" showErrorMessage="1" promptTitle="ﾘﾚｰ種目" prompt="ﾄﾞﾛｯﾌﾟﾀﾞｳﾝﾘｽﾄから選択して下さい。&#10;注：性別が未記入の場合選択できません。" sqref="S8:S12">
      <formula1>INDIRECT($C$3&amp;$G8&amp;$H8&amp;"R")</formula1>
    </dataValidation>
    <dataValidation allowBlank="1" showInputMessage="1" showErrorMessage="1" promptTitle="緊急連絡先の入力" prompt="番組編成の際に、緊急に連絡をする場合があります。" imeMode="off" sqref="G4:L4"/>
    <dataValidation type="list" allowBlank="1" showInputMessage="1" promptTitle="学校・ﾁｰﾑ名の入力" prompt="ﾄﾞﾛｯﾌﾟﾀﾞｳﾝリストに学校名（チーム名）がない場合は直接手入力してください。その際、コード欄にエラーが表示されますが無視してください。" sqref="F3:I3">
      <formula1>INDIRECT(C3&amp;"チーム")</formula1>
    </dataValidation>
    <dataValidation type="list" allowBlank="1" showInputMessage="1" promptTitle="学校・ﾁｰﾑ名の入力" prompt="ﾄﾞﾛｯﾌﾟﾀﾞｳﾝリストに学校名（チーム名）がない場合は直接手入力してください。その際、コード欄にエラーが表示されますが無視してください。" sqref="J3">
      <formula1>INDIRECT(F3&amp;"チーム")</formula1>
    </dataValidation>
    <dataValidation allowBlank="1" showInputMessage="1" showErrorMessage="1" promptTitle="一般の方へ" prompt="一般の方は、年齢を入力してください。※児童・生徒は、年齢を入力する必要はありません。&#10;" imeMode="off" sqref="I8:I12"/>
    <dataValidation type="list" allowBlank="1" showErrorMessage="1" promptTitle="ﾘﾚｰ種目" prompt="ﾄﾞﾛｯﾌﾟﾀﾞｳﾝﾘｽﾄから選択して下さい。&#10;注：性別が未記入の場合選択できません。" sqref="S13:S107">
      <formula1>INDIRECT($C$3&amp;$G13&amp;$H13&amp;"R")</formula1>
    </dataValidation>
  </dataValidations>
  <printOptions horizontalCentered="1"/>
  <pageMargins left="0.1968503937007874" right="0.1968503937007874" top="0.5905511811023623" bottom="0.3937007874015748" header="0" footer="0"/>
  <pageSetup horizontalDpi="300" verticalDpi="300" orientation="portrait" paperSize="9" scale="69" r:id="rId2"/>
  <rowBreaks count="1" manualBreakCount="1">
    <brk id="42" max="18" man="1"/>
  </rowBreaks>
  <drawing r:id="rId1"/>
</worksheet>
</file>

<file path=xl/worksheets/sheet2.xml><?xml version="1.0" encoding="utf-8"?>
<worksheet xmlns="http://schemas.openxmlformats.org/spreadsheetml/2006/main" xmlns:r="http://schemas.openxmlformats.org/officeDocument/2006/relationships">
  <dimension ref="B2:BE233"/>
  <sheetViews>
    <sheetView showGridLines="0" zoomScalePageLayoutView="0" workbookViewId="0" topLeftCell="A1">
      <selection activeCell="BF1" sqref="AF1:BF16384"/>
    </sheetView>
  </sheetViews>
  <sheetFormatPr defaultColWidth="9.00390625" defaultRowHeight="13.5"/>
  <cols>
    <col min="1" max="1" width="3.625" style="76" customWidth="1"/>
    <col min="2" max="2" width="15.625" style="76" customWidth="1"/>
    <col min="3" max="31" width="6.625" style="76" customWidth="1"/>
    <col min="32" max="42" width="6.625" style="76" hidden="1" customWidth="1"/>
    <col min="43" max="43" width="15.625" style="76" hidden="1" customWidth="1"/>
    <col min="44" max="54" width="6.625" style="76" hidden="1" customWidth="1"/>
    <col min="55" max="55" width="9.00390625" style="76" hidden="1" customWidth="1"/>
    <col min="56" max="56" width="12.625" style="76" hidden="1" customWidth="1"/>
    <col min="57" max="57" width="15.625" style="76" hidden="1" customWidth="1"/>
    <col min="58" max="58" width="0" style="76" hidden="1" customWidth="1"/>
    <col min="59" max="16384" width="9.00390625" style="76" customWidth="1"/>
  </cols>
  <sheetData>
    <row r="1" ht="9.75" customHeight="1" thickBot="1"/>
    <row r="2" spans="3:54" s="77" customFormat="1" ht="22.5" customHeight="1" thickBot="1" thickTop="1">
      <c r="C2" s="183" t="s">
        <v>74</v>
      </c>
      <c r="D2" s="184"/>
      <c r="E2" s="184"/>
      <c r="F2" s="184"/>
      <c r="G2" s="184"/>
      <c r="H2" s="184"/>
      <c r="I2" s="184"/>
      <c r="J2" s="185"/>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row>
    <row r="3" spans="2:54" s="77" customFormat="1" ht="18" customHeight="1" thickTop="1">
      <c r="B3" s="182"/>
      <c r="C3" s="182"/>
      <c r="D3" s="182"/>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7" t="s">
        <v>75</v>
      </c>
      <c r="AR3" s="79"/>
      <c r="AS3" s="79"/>
      <c r="AT3" s="79"/>
      <c r="AU3" s="79"/>
      <c r="AV3" s="79"/>
      <c r="AW3" s="79"/>
      <c r="AX3" s="79"/>
      <c r="AY3" s="79"/>
      <c r="AZ3" s="79"/>
      <c r="BA3" s="79"/>
      <c r="BB3" s="79"/>
    </row>
    <row r="4" spans="2:57" s="77" customFormat="1" ht="18" customHeight="1">
      <c r="B4" s="177" t="s">
        <v>76</v>
      </c>
      <c r="C4" s="175" t="s">
        <v>77</v>
      </c>
      <c r="D4" s="172" t="s">
        <v>78</v>
      </c>
      <c r="E4" s="173"/>
      <c r="F4" s="173"/>
      <c r="G4" s="173"/>
      <c r="H4" s="173"/>
      <c r="I4" s="173"/>
      <c r="J4" s="173"/>
      <c r="K4" s="173"/>
      <c r="L4" s="174"/>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177" t="s">
        <v>79</v>
      </c>
      <c r="AR4" s="175" t="s">
        <v>77</v>
      </c>
      <c r="AS4" s="172" t="s">
        <v>78</v>
      </c>
      <c r="AT4" s="173"/>
      <c r="AU4" s="173"/>
      <c r="AV4" s="173"/>
      <c r="AW4" s="173"/>
      <c r="AX4" s="173"/>
      <c r="AY4" s="173"/>
      <c r="AZ4" s="173"/>
      <c r="BA4" s="174"/>
      <c r="BB4" s="177" t="s">
        <v>80</v>
      </c>
      <c r="BE4" s="82">
        <f>IF(OR('（プログラム編成用）Ichiran'!C2="",'（プログラム編成用）Ichiran'!N2=""),"",'（プログラム編成用）Ichiran'!C2&amp;'（プログラム編成用）Ichiran'!N2)</f>
      </c>
    </row>
    <row r="5" spans="2:57" s="77" customFormat="1" ht="18" customHeight="1">
      <c r="B5" s="178"/>
      <c r="C5" s="176"/>
      <c r="D5" s="83" t="s">
        <v>44</v>
      </c>
      <c r="E5" s="83" t="s">
        <v>45</v>
      </c>
      <c r="F5" s="83" t="s">
        <v>46</v>
      </c>
      <c r="G5" s="83" t="s">
        <v>47</v>
      </c>
      <c r="H5" s="83" t="s">
        <v>48</v>
      </c>
      <c r="I5" s="83" t="s">
        <v>49</v>
      </c>
      <c r="J5" s="83" t="s">
        <v>50</v>
      </c>
      <c r="K5" s="83" t="s">
        <v>66</v>
      </c>
      <c r="L5" s="83" t="s">
        <v>67</v>
      </c>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178"/>
      <c r="AR5" s="176"/>
      <c r="AS5" s="83" t="s">
        <v>44</v>
      </c>
      <c r="AT5" s="83" t="s">
        <v>45</v>
      </c>
      <c r="AU5" s="83" t="s">
        <v>46</v>
      </c>
      <c r="AV5" s="83" t="s">
        <v>47</v>
      </c>
      <c r="AW5" s="83" t="s">
        <v>48</v>
      </c>
      <c r="AX5" s="83" t="s">
        <v>49</v>
      </c>
      <c r="AY5" s="83" t="s">
        <v>50</v>
      </c>
      <c r="AZ5" s="83" t="s">
        <v>66</v>
      </c>
      <c r="BA5" s="83" t="s">
        <v>67</v>
      </c>
      <c r="BB5" s="178"/>
      <c r="BE5" s="82">
        <f>IF(OR('（プログラム編成用）Ichiran'!C3="",'（プログラム編成用）Ichiran'!N3=""),"",'（プログラム編成用）Ichiran'!C3&amp;'（プログラム編成用）Ichiran'!N3)</f>
      </c>
    </row>
    <row r="6" spans="2:57" s="77" customFormat="1" ht="22.5" customHeight="1">
      <c r="B6" s="106" t="s">
        <v>219</v>
      </c>
      <c r="C6" s="107">
        <f aca="true" t="shared" si="0" ref="C6:C13">IF(COUNTIF($BE$4:$BE$104,BD6&amp;$C$5)=0,"",COUNTIF($BE$4:$BE$104,BD6&amp;$C$5))</f>
      </c>
      <c r="D6" s="107">
        <f aca="true" t="shared" si="1" ref="D6:D13">IF(COUNTIF($BE$4:$BE$104,BD6&amp;$D$5)=0,"",COUNTIF($BE$4:$BE$104,BD6&amp;$D$5))</f>
      </c>
      <c r="E6" s="107">
        <f aca="true" t="shared" si="2" ref="E6:E13">IF(COUNTIF($BE$4:$BE$104,BD6&amp;$E$5)=0,"",COUNTIF($BE$4:$BE$104,BD6&amp;$E$5))</f>
      </c>
      <c r="F6" s="107">
        <f aca="true" t="shared" si="3" ref="F6:F13">IF(COUNTIF($BE$4:$BE$104,BD6&amp;$F$5)=0,"",COUNTIF($BE$4:$BE$104,BD6&amp;$F$5))</f>
      </c>
      <c r="G6" s="107">
        <f aca="true" t="shared" si="4" ref="G6:G13">IF(COUNTIF($BE$4:$BE$104,BD6&amp;$G$5)=0,"",COUNTIF($BE$4:$BE$104,BD6&amp;$G$5))</f>
      </c>
      <c r="H6" s="107">
        <f aca="true" t="shared" si="5" ref="H6:H13">IF(COUNTIF($BE$4:$BE$104,BD6&amp;$H$5)=0,"",COUNTIF($BE$4:$BE$104,BD6&amp;$H$5))</f>
      </c>
      <c r="I6" s="107">
        <f aca="true" t="shared" si="6" ref="I6:I13">IF(COUNTIF($BE$4:$BE$104,BD6&amp;$I$5)=0,"",COUNTIF($BE$4:$BE$104,BD6&amp;$I$5))</f>
      </c>
      <c r="J6" s="107">
        <f aca="true" t="shared" si="7" ref="J6:J13">IF(COUNTIF($BE$4:$BE$104,BD6&amp;$J$5)=0,"",COUNTIF($BE$4:$BE$104,BD6&amp;$J$5))</f>
      </c>
      <c r="K6" s="107">
        <f aca="true" t="shared" si="8" ref="K6:K13">IF(COUNTIF($BE$4:$BE$104,BD6&amp;$K$5)=0,"",COUNTIF($BE$4:$BE$104,BD6&amp;$K$5))</f>
      </c>
      <c r="L6" s="107">
        <f aca="true" t="shared" si="9" ref="L6:L13">IF(COUNTIF($BE$4:$BE$104,BD6&amp;$L$5)=0,"",COUNTIF($BE$4:$BE$104,BD6&amp;$L$5))</f>
      </c>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94" t="s">
        <v>219</v>
      </c>
      <c r="AR6" s="80">
        <f aca="true" t="shared" si="10" ref="AR6:BA6">IF(C6="","",IF(AND(C6&lt;7,C6&gt;3),"○",""))</f>
      </c>
      <c r="AS6" s="80">
        <f t="shared" si="10"/>
      </c>
      <c r="AT6" s="80">
        <f t="shared" si="10"/>
      </c>
      <c r="AU6" s="80">
        <f t="shared" si="10"/>
      </c>
      <c r="AV6" s="80">
        <f t="shared" si="10"/>
      </c>
      <c r="AW6" s="80">
        <f t="shared" si="10"/>
      </c>
      <c r="AX6" s="80">
        <f t="shared" si="10"/>
      </c>
      <c r="AY6" s="80">
        <f t="shared" si="10"/>
      </c>
      <c r="AZ6" s="80">
        <f t="shared" si="10"/>
      </c>
      <c r="BA6" s="80">
        <f t="shared" si="10"/>
      </c>
      <c r="BB6" s="177">
        <f>IF(COUNTIF(AR6:BA9,"○")=0,"",COUNTIF(AR6:BA9,"○"))</f>
      </c>
      <c r="BD6" s="77" t="s">
        <v>212</v>
      </c>
      <c r="BE6" s="82">
        <f>IF(OR('（プログラム編成用）Ichiran'!C4="",'（プログラム編成用）Ichiran'!N4=""),"",'（プログラム編成用）Ichiran'!C4&amp;'（プログラム編成用）Ichiran'!N4)</f>
      </c>
    </row>
    <row r="7" spans="2:57" s="77" customFormat="1" ht="22.5" customHeight="1">
      <c r="B7" s="95" t="s">
        <v>220</v>
      </c>
      <c r="C7" s="84">
        <f t="shared" si="0"/>
      </c>
      <c r="D7" s="84">
        <f t="shared" si="1"/>
      </c>
      <c r="E7" s="84">
        <f t="shared" si="2"/>
      </c>
      <c r="F7" s="84">
        <f t="shared" si="3"/>
      </c>
      <c r="G7" s="84">
        <f t="shared" si="4"/>
      </c>
      <c r="H7" s="84">
        <f t="shared" si="5"/>
      </c>
      <c r="I7" s="84">
        <f t="shared" si="6"/>
      </c>
      <c r="J7" s="84">
        <f t="shared" si="7"/>
      </c>
      <c r="K7" s="84">
        <f t="shared" si="8"/>
      </c>
      <c r="L7" s="84">
        <f t="shared" si="9"/>
      </c>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95" t="s">
        <v>220</v>
      </c>
      <c r="AR7" s="84">
        <f aca="true" t="shared" si="11" ref="AR7:AR13">IF(C7="","",IF(AND(C7&lt;7,C7&gt;3),"○",""))</f>
      </c>
      <c r="AS7" s="84">
        <f aca="true" t="shared" si="12" ref="AS7:AS13">IF(D7="","",IF(AND(D7&lt;7,D7&gt;3),"○",""))</f>
      </c>
      <c r="AT7" s="84">
        <f aca="true" t="shared" si="13" ref="AT7:AT13">IF(E7="","",IF(AND(E7&lt;7,E7&gt;3),"○",""))</f>
      </c>
      <c r="AU7" s="84">
        <f aca="true" t="shared" si="14" ref="AU7:AU13">IF(F7="","",IF(AND(F7&lt;7,F7&gt;3),"○",""))</f>
      </c>
      <c r="AV7" s="84">
        <f aca="true" t="shared" si="15" ref="AV7:AV13">IF(G7="","",IF(AND(G7&lt;7,G7&gt;3),"○",""))</f>
      </c>
      <c r="AW7" s="84">
        <f aca="true" t="shared" si="16" ref="AW7:AW13">IF(H7="","",IF(AND(H7&lt;7,H7&gt;3),"○",""))</f>
      </c>
      <c r="AX7" s="84">
        <f aca="true" t="shared" si="17" ref="AX7:AX13">IF(I7="","",IF(AND(I7&lt;7,I7&gt;3),"○",""))</f>
      </c>
      <c r="AY7" s="84">
        <f aca="true" t="shared" si="18" ref="AY7:AY13">IF(J7="","",IF(AND(J7&lt;7,J7&gt;3),"○",""))</f>
      </c>
      <c r="AZ7" s="84">
        <f aca="true" t="shared" si="19" ref="AZ7:AZ13">IF(K7="","",IF(AND(K7&lt;7,K7&gt;3),"○",""))</f>
      </c>
      <c r="BA7" s="84">
        <f aca="true" t="shared" si="20" ref="BA7:BA13">IF(L7="","",IF(AND(L7&lt;7,L7&gt;3),"○",""))</f>
      </c>
      <c r="BB7" s="179"/>
      <c r="BD7" s="77" t="s">
        <v>222</v>
      </c>
      <c r="BE7" s="82">
        <f>IF(OR('（プログラム編成用）Ichiran'!C5="",'（プログラム編成用）Ichiran'!N5=""),"",'（プログラム編成用）Ichiran'!C5&amp;'（プログラム編成用）Ichiran'!N5)</f>
      </c>
    </row>
    <row r="8" spans="2:57" s="77" customFormat="1" ht="22.5" customHeight="1">
      <c r="B8" s="95" t="s">
        <v>211</v>
      </c>
      <c r="C8" s="84">
        <f t="shared" si="0"/>
      </c>
      <c r="D8" s="84">
        <f t="shared" si="1"/>
      </c>
      <c r="E8" s="84">
        <f t="shared" si="2"/>
      </c>
      <c r="F8" s="84">
        <f t="shared" si="3"/>
      </c>
      <c r="G8" s="84">
        <f t="shared" si="4"/>
      </c>
      <c r="H8" s="84">
        <f t="shared" si="5"/>
      </c>
      <c r="I8" s="84">
        <f t="shared" si="6"/>
      </c>
      <c r="J8" s="84">
        <f t="shared" si="7"/>
      </c>
      <c r="K8" s="84">
        <f t="shared" si="8"/>
      </c>
      <c r="L8" s="84">
        <f t="shared" si="9"/>
      </c>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95" t="s">
        <v>211</v>
      </c>
      <c r="AR8" s="84">
        <f t="shared" si="11"/>
      </c>
      <c r="AS8" s="84">
        <f t="shared" si="12"/>
      </c>
      <c r="AT8" s="84">
        <f t="shared" si="13"/>
      </c>
      <c r="AU8" s="84">
        <f t="shared" si="14"/>
      </c>
      <c r="AV8" s="84">
        <f t="shared" si="15"/>
      </c>
      <c r="AW8" s="84">
        <f t="shared" si="16"/>
      </c>
      <c r="AX8" s="84">
        <f t="shared" si="17"/>
      </c>
      <c r="AY8" s="84">
        <f t="shared" si="18"/>
      </c>
      <c r="AZ8" s="84">
        <f t="shared" si="19"/>
      </c>
      <c r="BA8" s="84">
        <f t="shared" si="20"/>
      </c>
      <c r="BB8" s="180"/>
      <c r="BD8" s="77" t="s">
        <v>210</v>
      </c>
      <c r="BE8" s="82">
        <f>IF(OR('（プログラム編成用）Ichiran'!C6="",'（プログラム編成用）Ichiran'!N6=""),"",'（プログラム編成用）Ichiran'!C6&amp;'（プログラム編成用）Ichiran'!N6)</f>
      </c>
    </row>
    <row r="9" spans="2:57" s="77" customFormat="1" ht="22.5" customHeight="1">
      <c r="B9" s="85" t="s">
        <v>208</v>
      </c>
      <c r="C9" s="85">
        <f t="shared" si="0"/>
      </c>
      <c r="D9" s="85">
        <f t="shared" si="1"/>
      </c>
      <c r="E9" s="85">
        <f t="shared" si="2"/>
      </c>
      <c r="F9" s="85">
        <f t="shared" si="3"/>
      </c>
      <c r="G9" s="85">
        <f t="shared" si="4"/>
      </c>
      <c r="H9" s="85">
        <f t="shared" si="5"/>
      </c>
      <c r="I9" s="85">
        <f t="shared" si="6"/>
      </c>
      <c r="J9" s="85">
        <f t="shared" si="7"/>
      </c>
      <c r="K9" s="85">
        <f t="shared" si="8"/>
      </c>
      <c r="L9" s="85">
        <f t="shared" si="9"/>
      </c>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98" t="s">
        <v>208</v>
      </c>
      <c r="AR9" s="92">
        <f t="shared" si="11"/>
      </c>
      <c r="AS9" s="92">
        <f t="shared" si="12"/>
      </c>
      <c r="AT9" s="92">
        <f t="shared" si="13"/>
      </c>
      <c r="AU9" s="92">
        <f t="shared" si="14"/>
      </c>
      <c r="AV9" s="92">
        <f t="shared" si="15"/>
      </c>
      <c r="AW9" s="92">
        <f t="shared" si="16"/>
      </c>
      <c r="AX9" s="92">
        <f t="shared" si="17"/>
      </c>
      <c r="AY9" s="92">
        <f t="shared" si="18"/>
      </c>
      <c r="AZ9" s="92">
        <f t="shared" si="19"/>
      </c>
      <c r="BA9" s="92">
        <f t="shared" si="20"/>
      </c>
      <c r="BB9" s="186"/>
      <c r="BD9" s="77" t="s">
        <v>209</v>
      </c>
      <c r="BE9" s="82">
        <f>IF(OR('（プログラム編成用）Ichiran'!C7="",'（プログラム編成用）Ichiran'!N7=""),"",'（プログラム編成用）Ichiran'!C7&amp;'（プログラム編成用）Ichiran'!N7)</f>
      </c>
    </row>
    <row r="10" spans="2:57" s="77" customFormat="1" ht="22.5" customHeight="1">
      <c r="B10" s="106" t="s">
        <v>218</v>
      </c>
      <c r="C10" s="107">
        <f t="shared" si="0"/>
      </c>
      <c r="D10" s="107">
        <f t="shared" si="1"/>
      </c>
      <c r="E10" s="107">
        <f t="shared" si="2"/>
      </c>
      <c r="F10" s="107">
        <f t="shared" si="3"/>
      </c>
      <c r="G10" s="107">
        <f t="shared" si="4"/>
      </c>
      <c r="H10" s="107">
        <f t="shared" si="5"/>
      </c>
      <c r="I10" s="107">
        <f t="shared" si="6"/>
      </c>
      <c r="J10" s="107">
        <f t="shared" si="7"/>
      </c>
      <c r="K10" s="107">
        <f t="shared" si="8"/>
      </c>
      <c r="L10" s="107">
        <f t="shared" si="9"/>
      </c>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106" t="s">
        <v>218</v>
      </c>
      <c r="AR10" s="107">
        <f t="shared" si="11"/>
      </c>
      <c r="AS10" s="107">
        <f t="shared" si="12"/>
      </c>
      <c r="AT10" s="107">
        <f t="shared" si="13"/>
      </c>
      <c r="AU10" s="107">
        <f t="shared" si="14"/>
      </c>
      <c r="AV10" s="107">
        <f t="shared" si="15"/>
      </c>
      <c r="AW10" s="107">
        <f t="shared" si="16"/>
      </c>
      <c r="AX10" s="107">
        <f t="shared" si="17"/>
      </c>
      <c r="AY10" s="107">
        <f t="shared" si="18"/>
      </c>
      <c r="AZ10" s="107">
        <f t="shared" si="19"/>
      </c>
      <c r="BA10" s="107">
        <f t="shared" si="20"/>
      </c>
      <c r="BB10" s="177">
        <f>IF(COUNTIF(AR10:BA13,"○")=0,"",COUNTIF(AR10:BA13,"○"))</f>
      </c>
      <c r="BD10" s="77" t="s">
        <v>213</v>
      </c>
      <c r="BE10" s="82">
        <f>IF(OR('（プログラム編成用）Ichiran'!C8="",'（プログラム編成用）Ichiran'!N8=""),"",'（プログラム編成用）Ichiran'!C8&amp;'（プログラム編成用）Ichiran'!N8)</f>
      </c>
    </row>
    <row r="11" spans="2:57" s="77" customFormat="1" ht="22.5" customHeight="1">
      <c r="B11" s="95" t="s">
        <v>221</v>
      </c>
      <c r="C11" s="84">
        <f t="shared" si="0"/>
      </c>
      <c r="D11" s="84">
        <f t="shared" si="1"/>
      </c>
      <c r="E11" s="84">
        <f t="shared" si="2"/>
      </c>
      <c r="F11" s="84">
        <f t="shared" si="3"/>
      </c>
      <c r="G11" s="84">
        <f t="shared" si="4"/>
      </c>
      <c r="H11" s="84">
        <f t="shared" si="5"/>
      </c>
      <c r="I11" s="84">
        <f t="shared" si="6"/>
      </c>
      <c r="J11" s="84">
        <f t="shared" si="7"/>
      </c>
      <c r="K11" s="84">
        <f t="shared" si="8"/>
      </c>
      <c r="L11" s="84">
        <f t="shared" si="9"/>
      </c>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105" t="s">
        <v>221</v>
      </c>
      <c r="AR11" s="92">
        <f t="shared" si="11"/>
      </c>
      <c r="AS11" s="92">
        <f t="shared" si="12"/>
      </c>
      <c r="AT11" s="92">
        <f t="shared" si="13"/>
      </c>
      <c r="AU11" s="92">
        <f t="shared" si="14"/>
      </c>
      <c r="AV11" s="92">
        <f t="shared" si="15"/>
      </c>
      <c r="AW11" s="92">
        <f t="shared" si="16"/>
      </c>
      <c r="AX11" s="92">
        <f t="shared" si="17"/>
      </c>
      <c r="AY11" s="92">
        <f t="shared" si="18"/>
      </c>
      <c r="AZ11" s="92">
        <f t="shared" si="19"/>
      </c>
      <c r="BA11" s="92">
        <f t="shared" si="20"/>
      </c>
      <c r="BB11" s="179"/>
      <c r="BD11" s="77" t="s">
        <v>223</v>
      </c>
      <c r="BE11" s="82">
        <f>IF(OR('（プログラム編成用）Ichiran'!C9="",'（プログラム編成用）Ichiran'!N9=""),"",'（プログラム編成用）Ichiran'!C9&amp;'（プログラム編成用）Ichiran'!N9)</f>
      </c>
    </row>
    <row r="12" spans="2:57" s="77" customFormat="1" ht="22.5" customHeight="1">
      <c r="B12" s="95" t="s">
        <v>217</v>
      </c>
      <c r="C12" s="84">
        <f t="shared" si="0"/>
      </c>
      <c r="D12" s="84">
        <f t="shared" si="1"/>
      </c>
      <c r="E12" s="84">
        <f t="shared" si="2"/>
      </c>
      <c r="F12" s="84">
        <f t="shared" si="3"/>
      </c>
      <c r="G12" s="84">
        <f t="shared" si="4"/>
      </c>
      <c r="H12" s="84">
        <f t="shared" si="5"/>
      </c>
      <c r="I12" s="84">
        <f t="shared" si="6"/>
      </c>
      <c r="J12" s="84">
        <f t="shared" si="7"/>
      </c>
      <c r="K12" s="84">
        <f t="shared" si="8"/>
      </c>
      <c r="L12" s="84">
        <f t="shared" si="9"/>
      </c>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96" t="s">
        <v>217</v>
      </c>
      <c r="AR12" s="85">
        <f t="shared" si="11"/>
      </c>
      <c r="AS12" s="85">
        <f t="shared" si="12"/>
      </c>
      <c r="AT12" s="85">
        <f t="shared" si="13"/>
      </c>
      <c r="AU12" s="85">
        <f t="shared" si="14"/>
      </c>
      <c r="AV12" s="85">
        <f t="shared" si="15"/>
      </c>
      <c r="AW12" s="85">
        <f t="shared" si="16"/>
      </c>
      <c r="AX12" s="85">
        <f t="shared" si="17"/>
      </c>
      <c r="AY12" s="85">
        <f t="shared" si="18"/>
      </c>
      <c r="AZ12" s="85">
        <f t="shared" si="19"/>
      </c>
      <c r="BA12" s="85">
        <f t="shared" si="20"/>
      </c>
      <c r="BB12" s="180"/>
      <c r="BD12" s="77" t="s">
        <v>214</v>
      </c>
      <c r="BE12" s="82">
        <f>IF(OR('（プログラム編成用）Ichiran'!C10="",'（プログラム編成用）Ichiran'!N10=""),"",'（プログラム編成用）Ichiran'!C10&amp;'（プログラム編成用）Ichiran'!N10)</f>
      </c>
    </row>
    <row r="13" spans="2:57" s="77" customFormat="1" ht="22.5" customHeight="1">
      <c r="B13" s="97" t="s">
        <v>216</v>
      </c>
      <c r="C13" s="93">
        <f t="shared" si="0"/>
      </c>
      <c r="D13" s="93">
        <f t="shared" si="1"/>
      </c>
      <c r="E13" s="93">
        <f t="shared" si="2"/>
      </c>
      <c r="F13" s="93">
        <f t="shared" si="3"/>
      </c>
      <c r="G13" s="93">
        <f t="shared" si="4"/>
      </c>
      <c r="H13" s="93">
        <f t="shared" si="5"/>
      </c>
      <c r="I13" s="93">
        <f t="shared" si="6"/>
      </c>
      <c r="J13" s="93">
        <f t="shared" si="7"/>
      </c>
      <c r="K13" s="93">
        <f t="shared" si="8"/>
      </c>
      <c r="L13" s="93">
        <f t="shared" si="9"/>
      </c>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97" t="s">
        <v>216</v>
      </c>
      <c r="AR13" s="93">
        <f t="shared" si="11"/>
      </c>
      <c r="AS13" s="93">
        <f t="shared" si="12"/>
      </c>
      <c r="AT13" s="93">
        <f t="shared" si="13"/>
      </c>
      <c r="AU13" s="93">
        <f t="shared" si="14"/>
      </c>
      <c r="AV13" s="93">
        <f t="shared" si="15"/>
      </c>
      <c r="AW13" s="93">
        <f t="shared" si="16"/>
      </c>
      <c r="AX13" s="93">
        <f t="shared" si="17"/>
      </c>
      <c r="AY13" s="93">
        <f t="shared" si="18"/>
      </c>
      <c r="AZ13" s="93">
        <f t="shared" si="19"/>
      </c>
      <c r="BA13" s="93">
        <f t="shared" si="20"/>
      </c>
      <c r="BB13" s="181"/>
      <c r="BD13" s="77" t="s">
        <v>215</v>
      </c>
      <c r="BE13" s="82">
        <f>IF(OR('（プログラム編成用）Ichiran'!C11="",'（プログラム編成用）Ichiran'!N11=""),"",'（プログラム編成用）Ichiran'!C11&amp;'（プログラム編成用）Ichiran'!N11)</f>
      </c>
    </row>
    <row r="14" spans="2:57" s="77" customFormat="1" ht="22.5" customHeight="1">
      <c r="B14" s="171"/>
      <c r="C14" s="171"/>
      <c r="D14" s="171"/>
      <c r="E14" s="171"/>
      <c r="F14" s="171"/>
      <c r="G14" s="171"/>
      <c r="H14" s="171"/>
      <c r="I14" s="171"/>
      <c r="J14" s="171"/>
      <c r="K14" s="171"/>
      <c r="L14" s="17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6"/>
      <c r="AR14" s="81"/>
      <c r="AS14" s="81"/>
      <c r="AT14" s="81"/>
      <c r="AU14" s="81"/>
      <c r="AV14" s="81"/>
      <c r="AW14" s="81"/>
      <c r="AX14" s="81"/>
      <c r="AY14" s="81"/>
      <c r="AZ14" s="81"/>
      <c r="BA14" s="81"/>
      <c r="BB14" s="81"/>
      <c r="BE14" s="82">
        <f>IF(OR('（プログラム編成用）Ichiran'!C12="",'（プログラム編成用）Ichiran'!N12=""),"",'（プログラム編成用）Ichiran'!C12&amp;'（プログラム編成用）Ichiran'!N12)</f>
      </c>
    </row>
    <row r="15" spans="2:57" s="77" customFormat="1" ht="22.5" customHeight="1">
      <c r="B15" s="86"/>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6"/>
      <c r="AR15" s="81"/>
      <c r="AS15" s="81"/>
      <c r="AT15" s="81"/>
      <c r="AU15" s="81"/>
      <c r="AV15" s="81"/>
      <c r="AW15" s="81"/>
      <c r="AX15" s="81"/>
      <c r="AY15" s="81"/>
      <c r="AZ15" s="81"/>
      <c r="BA15" s="81"/>
      <c r="BB15" s="81"/>
      <c r="BE15" s="82">
        <f>IF(OR('（プログラム編成用）Ichiran'!C13="",'（プログラム編成用）Ichiran'!N13=""),"",'（プログラム編成用）Ichiran'!C13&amp;'（プログラム編成用）Ichiran'!N13)</f>
      </c>
    </row>
    <row r="16" spans="13:57" s="77" customFormat="1" ht="18" customHeight="1">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E16" s="82">
        <f>IF(OR('（プログラム編成用）Ichiran'!C14="",'（プログラム編成用）Ichiran'!N14=""),"",'（プログラム編成用）Ichiran'!C14&amp;'（プログラム編成用）Ichiran'!N14)</f>
      </c>
    </row>
    <row r="17" spans="2:57" s="77" customFormat="1" ht="18" customHeight="1">
      <c r="B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E17" s="82">
        <f>IF(OR('（プログラム編成用）Ichiran'!C15="",'（プログラム編成用）Ichiran'!N15=""),"",'（プログラム編成用）Ichiran'!C15&amp;'（プログラム編成用）Ichiran'!N15)</f>
      </c>
    </row>
    <row r="18" spans="2:57" s="77" customFormat="1" ht="18" customHeight="1">
      <c r="B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E18" s="82">
        <f>IF(OR('（プログラム編成用）Ichiran'!C16="",'（プログラム編成用）Ichiran'!N16=""),"",'（プログラム編成用）Ichiran'!C16&amp;'（プログラム編成用）Ichiran'!N16)</f>
      </c>
    </row>
    <row r="19" spans="2:57" s="77" customFormat="1" ht="18" customHeight="1">
      <c r="B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E19" s="82">
        <f>IF(OR('（プログラム編成用）Ichiran'!C17="",'（プログラム編成用）Ichiran'!N17=""),"",'（プログラム編成用）Ichiran'!C17&amp;'（プログラム編成用）Ichiran'!N17)</f>
      </c>
    </row>
    <row r="20" spans="2:57" s="77" customFormat="1" ht="18" customHeight="1">
      <c r="B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E20" s="82">
        <f>IF(OR('（プログラム編成用）Ichiran'!C18="",'（プログラム編成用）Ichiran'!N18=""),"",'（プログラム編成用）Ichiran'!C18&amp;'（プログラム編成用）Ichiran'!N18)</f>
      </c>
    </row>
    <row r="21" spans="2:57" s="77" customFormat="1" ht="18" customHeight="1">
      <c r="B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E21" s="82">
        <f>IF(OR('（プログラム編成用）Ichiran'!C19="",'（プログラム編成用）Ichiran'!N19=""),"",'（プログラム編成用）Ichiran'!C19&amp;'（プログラム編成用）Ichiran'!N19)</f>
      </c>
    </row>
    <row r="22" spans="2:57" s="77" customFormat="1" ht="18" customHeight="1">
      <c r="B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E22" s="82">
        <f>IF(OR('（プログラム編成用）Ichiran'!C20="",'（プログラム編成用）Ichiran'!N20=""),"",'（プログラム編成用）Ichiran'!C20&amp;'（プログラム編成用）Ichiran'!N20)</f>
      </c>
    </row>
    <row r="23" spans="2:57" s="77" customFormat="1" ht="18" customHeight="1">
      <c r="B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E23" s="82">
        <f>IF(OR('（プログラム編成用）Ichiran'!C21="",'（プログラム編成用）Ichiran'!N21=""),"",'（プログラム編成用）Ichiran'!C21&amp;'（プログラム編成用）Ichiran'!N21)</f>
      </c>
    </row>
    <row r="24" spans="2:57" s="77" customFormat="1" ht="18" customHeight="1">
      <c r="B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E24" s="82">
        <f>IF(OR('（プログラム編成用）Ichiran'!C22="",'（プログラム編成用）Ichiran'!N22=""),"",'（プログラム編成用）Ichiran'!C22&amp;'（プログラム編成用）Ichiran'!N22)</f>
      </c>
    </row>
    <row r="25" spans="2:57" s="77" customFormat="1" ht="18" customHeight="1">
      <c r="B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E25" s="82">
        <f>IF(OR('（プログラム編成用）Ichiran'!C23="",'（プログラム編成用）Ichiran'!N23=""),"",'（プログラム編成用）Ichiran'!C23&amp;'（プログラム編成用）Ichiran'!N23)</f>
      </c>
    </row>
    <row r="26" spans="2:57" s="77" customFormat="1" ht="18" customHeight="1">
      <c r="B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E26" s="82">
        <f>IF(OR('（プログラム編成用）Ichiran'!C24="",'（プログラム編成用）Ichiran'!N24=""),"",'（プログラム編成用）Ichiran'!C24&amp;'（プログラム編成用）Ichiran'!N24)</f>
      </c>
    </row>
    <row r="27" spans="2:57" s="77" customFormat="1" ht="18" customHeight="1">
      <c r="B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E27" s="82">
        <f>IF(OR('（プログラム編成用）Ichiran'!C25="",'（プログラム編成用）Ichiran'!N25=""),"",'（プログラム編成用）Ichiran'!C25&amp;'（プログラム編成用）Ichiran'!N25)</f>
      </c>
    </row>
    <row r="28" ht="12.75">
      <c r="BE28" s="82">
        <f>IF(OR('（プログラム編成用）Ichiran'!C26="",'（プログラム編成用）Ichiran'!N26=""),"",'（プログラム編成用）Ichiran'!C26&amp;'（プログラム編成用）Ichiran'!N26)</f>
      </c>
    </row>
    <row r="29" ht="12.75">
      <c r="BE29" s="82">
        <f>IF(OR('（プログラム編成用）Ichiran'!C27="",'（プログラム編成用）Ichiran'!N27=""),"",'（プログラム編成用）Ichiran'!C27&amp;'（プログラム編成用）Ichiran'!N27)</f>
      </c>
    </row>
    <row r="30" ht="12.75">
      <c r="BE30" s="82">
        <f>IF(OR('（プログラム編成用）Ichiran'!C28="",'（プログラム編成用）Ichiran'!N28=""),"",'（プログラム編成用）Ichiran'!C28&amp;'（プログラム編成用）Ichiran'!N28)</f>
      </c>
    </row>
    <row r="31" ht="12.75">
      <c r="BE31" s="82">
        <f>IF(OR('（プログラム編成用）Ichiran'!C29="",'（プログラム編成用）Ichiran'!N29=""),"",'（プログラム編成用）Ichiran'!C29&amp;'（プログラム編成用）Ichiran'!N29)</f>
      </c>
    </row>
    <row r="32" ht="12.75">
      <c r="BE32" s="82">
        <f>IF(OR('（プログラム編成用）Ichiran'!C30="",'（プログラム編成用）Ichiran'!N30=""),"",'（プログラム編成用）Ichiran'!C30&amp;'（プログラム編成用）Ichiran'!N30)</f>
      </c>
    </row>
    <row r="33" ht="12.75">
      <c r="BE33" s="82">
        <f>IF(OR('（プログラム編成用）Ichiran'!C31="",'（プログラム編成用）Ichiran'!N31=""),"",'（プログラム編成用）Ichiran'!C31&amp;'（プログラム編成用）Ichiran'!N31)</f>
      </c>
    </row>
    <row r="34" ht="12.75">
      <c r="BE34" s="82">
        <f>IF(OR('（プログラム編成用）Ichiran'!C32="",'（プログラム編成用）Ichiran'!N32=""),"",'（プログラム編成用）Ichiran'!C32&amp;'（プログラム編成用）Ichiran'!N32)</f>
      </c>
    </row>
    <row r="35" ht="12.75">
      <c r="BE35" s="82">
        <f>IF(OR('（プログラム編成用）Ichiran'!C33="",'（プログラム編成用）Ichiran'!N33=""),"",'（プログラム編成用）Ichiran'!C33&amp;'（プログラム編成用）Ichiran'!N33)</f>
      </c>
    </row>
    <row r="36" ht="12.75">
      <c r="BE36" s="82">
        <f>IF(OR('（プログラム編成用）Ichiran'!C34="",'（プログラム編成用）Ichiran'!N34=""),"",'（プログラム編成用）Ichiran'!C34&amp;'（プログラム編成用）Ichiran'!N34)</f>
      </c>
    </row>
    <row r="37" ht="12.75">
      <c r="BE37" s="82">
        <f>IF(OR('（プログラム編成用）Ichiran'!C35="",'（プログラム編成用）Ichiran'!N35=""),"",'（プログラム編成用）Ichiran'!C35&amp;'（プログラム編成用）Ichiran'!N35)</f>
      </c>
    </row>
    <row r="38" ht="12.75">
      <c r="BE38" s="82">
        <f>IF(OR('（プログラム編成用）Ichiran'!C36="",'（プログラム編成用）Ichiran'!N36=""),"",'（プログラム編成用）Ichiran'!C36&amp;'（プログラム編成用）Ichiran'!N36)</f>
      </c>
    </row>
    <row r="39" ht="12.75">
      <c r="BE39" s="82">
        <f>IF(OR('（プログラム編成用）Ichiran'!C37="",'（プログラム編成用）Ichiran'!N37=""),"",'（プログラム編成用）Ichiran'!C37&amp;'（プログラム編成用）Ichiran'!N37)</f>
      </c>
    </row>
    <row r="40" ht="12.75">
      <c r="BE40" s="82">
        <f>IF(OR('（プログラム編成用）Ichiran'!C38="",'（プログラム編成用）Ichiran'!N38=""),"",'（プログラム編成用）Ichiran'!C38&amp;'（プログラム編成用）Ichiran'!N38)</f>
      </c>
    </row>
    <row r="41" ht="12.75">
      <c r="BE41" s="82">
        <f>IF(OR('（プログラム編成用）Ichiran'!C39="",'（プログラム編成用）Ichiran'!N39=""),"",'（プログラム編成用）Ichiran'!C39&amp;'（プログラム編成用）Ichiran'!N39)</f>
      </c>
    </row>
    <row r="42" ht="12.75">
      <c r="BE42" s="82">
        <f>IF(OR('（プログラム編成用）Ichiran'!C40="",'（プログラム編成用）Ichiran'!N40=""),"",'（プログラム編成用）Ichiran'!C40&amp;'（プログラム編成用）Ichiran'!N40)</f>
      </c>
    </row>
    <row r="43" ht="12.75">
      <c r="BE43" s="82">
        <f>IF(OR('（プログラム編成用）Ichiran'!C41="",'（プログラム編成用）Ichiran'!N41=""),"",'（プログラム編成用）Ichiran'!C41&amp;'（プログラム編成用）Ichiran'!N41)</f>
      </c>
    </row>
    <row r="44" ht="12.75">
      <c r="BE44" s="82">
        <f>IF(OR('（プログラム編成用）Ichiran'!C42="",'（プログラム編成用）Ichiran'!N42=""),"",'（プログラム編成用）Ichiran'!C42&amp;'（プログラム編成用）Ichiran'!N42)</f>
      </c>
    </row>
    <row r="45" ht="12.75">
      <c r="BE45" s="82">
        <f>IF(OR('（プログラム編成用）Ichiran'!C43="",'（プログラム編成用）Ichiran'!N43=""),"",'（プログラム編成用）Ichiran'!C43&amp;'（プログラム編成用）Ichiran'!N43)</f>
      </c>
    </row>
    <row r="46" ht="12.75">
      <c r="BE46" s="82">
        <f>IF(OR('（プログラム編成用）Ichiran'!C44="",'（プログラム編成用）Ichiran'!N44=""),"",'（プログラム編成用）Ichiran'!C44&amp;'（プログラム編成用）Ichiran'!N44)</f>
      </c>
    </row>
    <row r="47" ht="12.75">
      <c r="BE47" s="82">
        <f>IF(OR('（プログラム編成用）Ichiran'!C45="",'（プログラム編成用）Ichiran'!N45=""),"",'（プログラム編成用）Ichiran'!C45&amp;'（プログラム編成用）Ichiran'!N45)</f>
      </c>
    </row>
    <row r="48" ht="12.75">
      <c r="BE48" s="82">
        <f>IF(OR('（プログラム編成用）Ichiran'!C46="",'（プログラム編成用）Ichiran'!N46=""),"",'（プログラム編成用）Ichiran'!C46&amp;'（プログラム編成用）Ichiran'!N46)</f>
      </c>
    </row>
    <row r="49" ht="12.75">
      <c r="BE49" s="82">
        <f>IF(OR('（プログラム編成用）Ichiran'!C47="",'（プログラム編成用）Ichiran'!N47=""),"",'（プログラム編成用）Ichiran'!C47&amp;'（プログラム編成用）Ichiran'!N47)</f>
      </c>
    </row>
    <row r="50" ht="12.75">
      <c r="BE50" s="82">
        <f>IF(OR('（プログラム編成用）Ichiran'!C48="",'（プログラム編成用）Ichiran'!N48=""),"",'（プログラム編成用）Ichiran'!C48&amp;'（プログラム編成用）Ichiran'!N48)</f>
      </c>
    </row>
    <row r="51" ht="12.75">
      <c r="BE51" s="82">
        <f>IF(OR('（プログラム編成用）Ichiran'!C49="",'（プログラム編成用）Ichiran'!N49=""),"",'（プログラム編成用）Ichiran'!C49&amp;'（プログラム編成用）Ichiran'!N49)</f>
      </c>
    </row>
    <row r="52" ht="12.75">
      <c r="BE52" s="82">
        <f>IF(OR('（プログラム編成用）Ichiran'!C50="",'（プログラム編成用）Ichiran'!N50=""),"",'（プログラム編成用）Ichiran'!C50&amp;'（プログラム編成用）Ichiran'!N50)</f>
      </c>
    </row>
    <row r="53" ht="12.75">
      <c r="BE53" s="82">
        <f>IF(OR('（プログラム編成用）Ichiran'!C51="",'（プログラム編成用）Ichiran'!N51=""),"",'（プログラム編成用）Ichiran'!C51&amp;'（プログラム編成用）Ichiran'!N51)</f>
      </c>
    </row>
    <row r="54" ht="12.75">
      <c r="BE54" s="82">
        <f>IF(OR('（プログラム編成用）Ichiran'!C52="",'（プログラム編成用）Ichiran'!N52=""),"",'（プログラム編成用）Ichiran'!C52&amp;'（プログラム編成用）Ichiran'!N52)</f>
      </c>
    </row>
    <row r="55" ht="12.75">
      <c r="BE55" s="82">
        <f>IF(OR('（プログラム編成用）Ichiran'!C53="",'（プログラム編成用）Ichiran'!N53=""),"",'（プログラム編成用）Ichiran'!C53&amp;'（プログラム編成用）Ichiran'!N53)</f>
      </c>
    </row>
    <row r="56" ht="12.75">
      <c r="BE56" s="82">
        <f>IF(OR('（プログラム編成用）Ichiran'!C54="",'（プログラム編成用）Ichiran'!N54=""),"",'（プログラム編成用）Ichiran'!C54&amp;'（プログラム編成用）Ichiran'!N54)</f>
      </c>
    </row>
    <row r="57" ht="12.75">
      <c r="BE57" s="82">
        <f>IF(OR('（プログラム編成用）Ichiran'!C55="",'（プログラム編成用）Ichiran'!N55=""),"",'（プログラム編成用）Ichiran'!C55&amp;'（プログラム編成用）Ichiran'!N55)</f>
      </c>
    </row>
    <row r="58" ht="12.75">
      <c r="BE58" s="82">
        <f>IF(OR('（プログラム編成用）Ichiran'!C56="",'（プログラム編成用）Ichiran'!N56=""),"",'（プログラム編成用）Ichiran'!C56&amp;'（プログラム編成用）Ichiran'!N56)</f>
      </c>
    </row>
    <row r="59" ht="12.75">
      <c r="BE59" s="82">
        <f>IF(OR('（プログラム編成用）Ichiran'!C57="",'（プログラム編成用）Ichiran'!N57=""),"",'（プログラム編成用）Ichiran'!C57&amp;'（プログラム編成用）Ichiran'!N57)</f>
      </c>
    </row>
    <row r="60" ht="12.75">
      <c r="BE60" s="82">
        <f>IF(OR('（プログラム編成用）Ichiran'!C58="",'（プログラム編成用）Ichiran'!N58=""),"",'（プログラム編成用）Ichiran'!C58&amp;'（プログラム編成用）Ichiran'!N58)</f>
      </c>
    </row>
    <row r="61" ht="12.75">
      <c r="BE61" s="82">
        <f>IF(OR('（プログラム編成用）Ichiran'!C59="",'（プログラム編成用）Ichiran'!N59=""),"",'（プログラム編成用）Ichiran'!C59&amp;'（プログラム編成用）Ichiran'!N59)</f>
      </c>
    </row>
    <row r="62" ht="12.75">
      <c r="BE62" s="82">
        <f>IF(OR('（プログラム編成用）Ichiran'!C60="",'（プログラム編成用）Ichiran'!N60=""),"",'（プログラム編成用）Ichiran'!C60&amp;'（プログラム編成用）Ichiran'!N60)</f>
      </c>
    </row>
    <row r="63" ht="12.75">
      <c r="BE63" s="82">
        <f>IF(OR('（プログラム編成用）Ichiran'!C61="",'（プログラム編成用）Ichiran'!N61=""),"",'（プログラム編成用）Ichiran'!C61&amp;'（プログラム編成用）Ichiran'!N61)</f>
      </c>
    </row>
    <row r="64" ht="12.75">
      <c r="BE64" s="82">
        <f>IF(OR('（プログラム編成用）Ichiran'!C62="",'（プログラム編成用）Ichiran'!N62=""),"",'（プログラム編成用）Ichiran'!C62&amp;'（プログラム編成用）Ichiran'!N62)</f>
      </c>
    </row>
    <row r="65" ht="12.75">
      <c r="BE65" s="82">
        <f>IF(OR('（プログラム編成用）Ichiran'!C63="",'（プログラム編成用）Ichiran'!N63=""),"",'（プログラム編成用）Ichiran'!C63&amp;'（プログラム編成用）Ichiran'!N63)</f>
      </c>
    </row>
    <row r="66" ht="12.75">
      <c r="BE66" s="82">
        <f>IF(OR('（プログラム編成用）Ichiran'!C64="",'（プログラム編成用）Ichiran'!N64=""),"",'（プログラム編成用）Ichiran'!C64&amp;'（プログラム編成用）Ichiran'!N64)</f>
      </c>
    </row>
    <row r="67" ht="12.75">
      <c r="BE67" s="82">
        <f>IF(OR('（プログラム編成用）Ichiran'!C65="",'（プログラム編成用）Ichiran'!N65=""),"",'（プログラム編成用）Ichiran'!C65&amp;'（プログラム編成用）Ichiran'!N65)</f>
      </c>
    </row>
    <row r="68" ht="12.75">
      <c r="BE68" s="82">
        <f>IF(OR('（プログラム編成用）Ichiran'!C66="",'（プログラム編成用）Ichiran'!N66=""),"",'（プログラム編成用）Ichiran'!C66&amp;'（プログラム編成用）Ichiran'!N66)</f>
      </c>
    </row>
    <row r="69" ht="12.75">
      <c r="BE69" s="82">
        <f>IF(OR('（プログラム編成用）Ichiran'!C67="",'（プログラム編成用）Ichiran'!N67=""),"",'（プログラム編成用）Ichiran'!C67&amp;'（プログラム編成用）Ichiran'!N67)</f>
      </c>
    </row>
    <row r="70" ht="12.75">
      <c r="BE70" s="82">
        <f>IF(OR('（プログラム編成用）Ichiran'!C68="",'（プログラム編成用）Ichiran'!N68=""),"",'（プログラム編成用）Ichiran'!C68&amp;'（プログラム編成用）Ichiran'!N68)</f>
      </c>
    </row>
    <row r="71" ht="12.75">
      <c r="BE71" s="82">
        <f>IF(OR('（プログラム編成用）Ichiran'!C69="",'（プログラム編成用）Ichiran'!N69=""),"",'（プログラム編成用）Ichiran'!C69&amp;'（プログラム編成用）Ichiran'!N69)</f>
      </c>
    </row>
    <row r="72" ht="12.75">
      <c r="BE72" s="82">
        <f>IF(OR('（プログラム編成用）Ichiran'!C70="",'（プログラム編成用）Ichiran'!N70=""),"",'（プログラム編成用）Ichiran'!C70&amp;'（プログラム編成用）Ichiran'!N70)</f>
      </c>
    </row>
    <row r="73" ht="12.75">
      <c r="BE73" s="82">
        <f>IF(OR('（プログラム編成用）Ichiran'!C71="",'（プログラム編成用）Ichiran'!N71=""),"",'（プログラム編成用）Ichiran'!C71&amp;'（プログラム編成用）Ichiran'!N71)</f>
      </c>
    </row>
    <row r="74" ht="12.75">
      <c r="BE74" s="82">
        <f>IF(OR('（プログラム編成用）Ichiran'!C72="",'（プログラム編成用）Ichiran'!N72=""),"",'（プログラム編成用）Ichiran'!C72&amp;'（プログラム編成用）Ichiran'!N72)</f>
      </c>
    </row>
    <row r="75" ht="12.75">
      <c r="BE75" s="82">
        <f>IF(OR('（プログラム編成用）Ichiran'!C73="",'（プログラム編成用）Ichiran'!N73=""),"",'（プログラム編成用）Ichiran'!C73&amp;'（プログラム編成用）Ichiran'!N73)</f>
      </c>
    </row>
    <row r="76" ht="12.75">
      <c r="BE76" s="82">
        <f>IF(OR('（プログラム編成用）Ichiran'!C74="",'（プログラム編成用）Ichiran'!N74=""),"",'（プログラム編成用）Ichiran'!C74&amp;'（プログラム編成用）Ichiran'!N74)</f>
      </c>
    </row>
    <row r="77" ht="12.75">
      <c r="BE77" s="82">
        <f>IF(OR('（プログラム編成用）Ichiran'!C75="",'（プログラム編成用）Ichiran'!N75=""),"",'（プログラム編成用）Ichiran'!C75&amp;'（プログラム編成用）Ichiran'!N75)</f>
      </c>
    </row>
    <row r="78" ht="12.75">
      <c r="BE78" s="82">
        <f>IF(OR('（プログラム編成用）Ichiran'!C76="",'（プログラム編成用）Ichiran'!N76=""),"",'（プログラム編成用）Ichiran'!C76&amp;'（プログラム編成用）Ichiran'!N76)</f>
      </c>
    </row>
    <row r="79" ht="12.75">
      <c r="BE79" s="82">
        <f>IF(OR('（プログラム編成用）Ichiran'!C77="",'（プログラム編成用）Ichiran'!N77=""),"",'（プログラム編成用）Ichiran'!C77&amp;'（プログラム編成用）Ichiran'!N77)</f>
      </c>
    </row>
    <row r="80" ht="12.75">
      <c r="BE80" s="82">
        <f>IF(OR('（プログラム編成用）Ichiran'!C78="",'（プログラム編成用）Ichiran'!N78=""),"",'（プログラム編成用）Ichiran'!C78&amp;'（プログラム編成用）Ichiran'!N78)</f>
      </c>
    </row>
    <row r="81" ht="12.75">
      <c r="BE81" s="82">
        <f>IF(OR('（プログラム編成用）Ichiran'!C79="",'（プログラム編成用）Ichiran'!N79=""),"",'（プログラム編成用）Ichiran'!C79&amp;'（プログラム編成用）Ichiran'!N79)</f>
      </c>
    </row>
    <row r="82" ht="12.75">
      <c r="BE82" s="82">
        <f>IF(OR('（プログラム編成用）Ichiran'!C80="",'（プログラム編成用）Ichiran'!N80=""),"",'（プログラム編成用）Ichiran'!C80&amp;'（プログラム編成用）Ichiran'!N80)</f>
      </c>
    </row>
    <row r="83" ht="12.75">
      <c r="BE83" s="82">
        <f>IF(OR('（プログラム編成用）Ichiran'!C81="",'（プログラム編成用）Ichiran'!N81=""),"",'（プログラム編成用）Ichiran'!C81&amp;'（プログラム編成用）Ichiran'!N81)</f>
      </c>
    </row>
    <row r="84" ht="12.75">
      <c r="BE84" s="82">
        <f>IF(OR('（プログラム編成用）Ichiran'!C82="",'（プログラム編成用）Ichiran'!N82=""),"",'（プログラム編成用）Ichiran'!C82&amp;'（プログラム編成用）Ichiran'!N82)</f>
      </c>
    </row>
    <row r="85" ht="12.75">
      <c r="BE85" s="82">
        <f>IF(OR('（プログラム編成用）Ichiran'!C83="",'（プログラム編成用）Ichiran'!N83=""),"",'（プログラム編成用）Ichiran'!C83&amp;'（プログラム編成用）Ichiran'!N83)</f>
      </c>
    </row>
    <row r="86" ht="12.75">
      <c r="BE86" s="82">
        <f>IF(OR('（プログラム編成用）Ichiran'!C84="",'（プログラム編成用）Ichiran'!N84=""),"",'（プログラム編成用）Ichiran'!C84&amp;'（プログラム編成用）Ichiran'!N84)</f>
      </c>
    </row>
    <row r="87" ht="12.75">
      <c r="BE87" s="82">
        <f>IF(OR('（プログラム編成用）Ichiran'!C85="",'（プログラム編成用）Ichiran'!N85=""),"",'（プログラム編成用）Ichiran'!C85&amp;'（プログラム編成用）Ichiran'!N85)</f>
      </c>
    </row>
    <row r="88" ht="12.75">
      <c r="BE88" s="82">
        <f>IF(OR('（プログラム編成用）Ichiran'!C86="",'（プログラム編成用）Ichiran'!N86=""),"",'（プログラム編成用）Ichiran'!C86&amp;'（プログラム編成用）Ichiran'!N86)</f>
      </c>
    </row>
    <row r="89" ht="12.75">
      <c r="BE89" s="82">
        <f>IF(OR('（プログラム編成用）Ichiran'!C87="",'（プログラム編成用）Ichiran'!N87=""),"",'（プログラム編成用）Ichiran'!C87&amp;'（プログラム編成用）Ichiran'!N87)</f>
      </c>
    </row>
    <row r="90" ht="12.75">
      <c r="BE90" s="82">
        <f>IF(OR('（プログラム編成用）Ichiran'!C88="",'（プログラム編成用）Ichiran'!N88=""),"",'（プログラム編成用）Ichiran'!C88&amp;'（プログラム編成用）Ichiran'!N88)</f>
      </c>
    </row>
    <row r="91" ht="12.75">
      <c r="BE91" s="82">
        <f>IF(OR('（プログラム編成用）Ichiran'!C89="",'（プログラム編成用）Ichiran'!N89=""),"",'（プログラム編成用）Ichiran'!C89&amp;'（プログラム編成用）Ichiran'!N89)</f>
      </c>
    </row>
    <row r="92" ht="12.75">
      <c r="BE92" s="82">
        <f>IF(OR('（プログラム編成用）Ichiran'!C90="",'（プログラム編成用）Ichiran'!N90=""),"",'（プログラム編成用）Ichiran'!C90&amp;'（プログラム編成用）Ichiran'!N90)</f>
      </c>
    </row>
    <row r="93" ht="12.75">
      <c r="BE93" s="82">
        <f>IF(OR('（プログラム編成用）Ichiran'!C91="",'（プログラム編成用）Ichiran'!N91=""),"",'（プログラム編成用）Ichiran'!C91&amp;'（プログラム編成用）Ichiran'!N91)</f>
      </c>
    </row>
    <row r="94" ht="12.75">
      <c r="BE94" s="82">
        <f>IF(OR('（プログラム編成用）Ichiran'!C92="",'（プログラム編成用）Ichiran'!N92=""),"",'（プログラム編成用）Ichiran'!C92&amp;'（プログラム編成用）Ichiran'!N92)</f>
      </c>
    </row>
    <row r="95" ht="12.75">
      <c r="BE95" s="82">
        <f>IF(OR('（プログラム編成用）Ichiran'!C93="",'（プログラム編成用）Ichiran'!N93=""),"",'（プログラム編成用）Ichiran'!C93&amp;'（プログラム編成用）Ichiran'!N93)</f>
      </c>
    </row>
    <row r="96" ht="12.75">
      <c r="BE96" s="82">
        <f>IF(OR('（プログラム編成用）Ichiran'!C94="",'（プログラム編成用）Ichiran'!N94=""),"",'（プログラム編成用）Ichiran'!C94&amp;'（プログラム編成用）Ichiran'!N94)</f>
      </c>
    </row>
    <row r="97" ht="12.75">
      <c r="BE97" s="82">
        <f>IF(OR('（プログラム編成用）Ichiran'!C95="",'（プログラム編成用）Ichiran'!N95=""),"",'（プログラム編成用）Ichiran'!C95&amp;'（プログラム編成用）Ichiran'!N95)</f>
      </c>
    </row>
    <row r="98" ht="12.75">
      <c r="BE98" s="82">
        <f>IF(OR('（プログラム編成用）Ichiran'!C96="",'（プログラム編成用）Ichiran'!N96=""),"",'（プログラム編成用）Ichiran'!C96&amp;'（プログラム編成用）Ichiran'!N96)</f>
      </c>
    </row>
    <row r="99" ht="12.75">
      <c r="BE99" s="82">
        <f>IF(OR('（プログラム編成用）Ichiran'!C97="",'（プログラム編成用）Ichiran'!N97=""),"",'（プログラム編成用）Ichiran'!C97&amp;'（プログラム編成用）Ichiran'!N97)</f>
      </c>
    </row>
    <row r="100" ht="12.75">
      <c r="BE100" s="82">
        <f>IF(OR('（プログラム編成用）Ichiran'!C98="",'（プログラム編成用）Ichiran'!N98=""),"",'（プログラム編成用）Ichiran'!C98&amp;'（プログラム編成用）Ichiran'!N98)</f>
      </c>
    </row>
    <row r="101" ht="12.75">
      <c r="BE101" s="82">
        <f>IF(OR('（プログラム編成用）Ichiran'!C99="",'（プログラム編成用）Ichiran'!N99=""),"",'（プログラム編成用）Ichiran'!C99&amp;'（プログラム編成用）Ichiran'!N99)</f>
      </c>
    </row>
    <row r="102" ht="12.75">
      <c r="BE102" s="82">
        <f>IF(OR('（プログラム編成用）Ichiran'!C100="",'（プログラム編成用）Ichiran'!N100=""),"",'（プログラム編成用）Ichiran'!C100&amp;'（プログラム編成用）Ichiran'!N100)</f>
      </c>
    </row>
    <row r="103" ht="12.75">
      <c r="BE103" s="82">
        <f>IF(OR('（プログラム編成用）Ichiran'!C101="",'（プログラム編成用）Ichiran'!N101=""),"",'（プログラム編成用）Ichiran'!C101&amp;'（プログラム編成用）Ichiran'!N101)</f>
      </c>
    </row>
    <row r="104" ht="12.75">
      <c r="BE104" s="82">
        <f>IF(OR('（プログラム編成用）Ichiran'!C102="",'（プログラム編成用）Ichiran'!N102=""),"",'（プログラム編成用）Ichiran'!C102&amp;'（プログラム編成用）Ichiran'!N102)</f>
      </c>
    </row>
    <row r="105" ht="12.75">
      <c r="BE105" s="88"/>
    </row>
    <row r="106" ht="12.75">
      <c r="BE106" s="77"/>
    </row>
    <row r="107" ht="12.75">
      <c r="BE107" s="77"/>
    </row>
    <row r="108" ht="12.75">
      <c r="BE108" s="77"/>
    </row>
    <row r="109" ht="12.75">
      <c r="BE109" s="77"/>
    </row>
    <row r="110" ht="12.75">
      <c r="BE110" s="77"/>
    </row>
    <row r="111" ht="12.75">
      <c r="BE111" s="77"/>
    </row>
    <row r="112" ht="12.75">
      <c r="BE112" s="77"/>
    </row>
    <row r="113" ht="12.75">
      <c r="BE113" s="77"/>
    </row>
    <row r="114" ht="12.75">
      <c r="BE114" s="77"/>
    </row>
    <row r="115" ht="12.75">
      <c r="BE115" s="77"/>
    </row>
    <row r="116" ht="12.75">
      <c r="BE116" s="77"/>
    </row>
    <row r="117" ht="12.75">
      <c r="BE117" s="77"/>
    </row>
    <row r="118" ht="12.75">
      <c r="BE118" s="77"/>
    </row>
    <row r="119" ht="12.75">
      <c r="BE119" s="77"/>
    </row>
    <row r="120" ht="12.75">
      <c r="BE120" s="77"/>
    </row>
    <row r="121" ht="12.75">
      <c r="BE121" s="77"/>
    </row>
    <row r="122" ht="12.75">
      <c r="BE122" s="77"/>
    </row>
    <row r="123" ht="12.75">
      <c r="BE123" s="77"/>
    </row>
    <row r="124" ht="12.75">
      <c r="BE124" s="77"/>
    </row>
    <row r="125" ht="12.75">
      <c r="BE125" s="77"/>
    </row>
    <row r="126" ht="12.75">
      <c r="BE126" s="77"/>
    </row>
    <row r="127" ht="12.75">
      <c r="BE127" s="77"/>
    </row>
    <row r="128" ht="12.75">
      <c r="BE128" s="77"/>
    </row>
    <row r="129" ht="12.75">
      <c r="BE129" s="77"/>
    </row>
    <row r="130" ht="12.75">
      <c r="BE130" s="77"/>
    </row>
    <row r="131" ht="12.75">
      <c r="BE131" s="77"/>
    </row>
    <row r="132" ht="12.75">
      <c r="BE132" s="77"/>
    </row>
    <row r="133" ht="12.75">
      <c r="BE133" s="77"/>
    </row>
    <row r="134" ht="12.75">
      <c r="BE134" s="77"/>
    </row>
    <row r="135" ht="12.75">
      <c r="BE135" s="77"/>
    </row>
    <row r="136" ht="12.75">
      <c r="BE136" s="77"/>
    </row>
    <row r="137" ht="12.75">
      <c r="BE137" s="77"/>
    </row>
    <row r="138" ht="12.75">
      <c r="BE138" s="77"/>
    </row>
    <row r="139" ht="12.75">
      <c r="BE139" s="77"/>
    </row>
    <row r="140" ht="12.75">
      <c r="BE140" s="77"/>
    </row>
    <row r="141" ht="12.75">
      <c r="BE141" s="77"/>
    </row>
    <row r="142" ht="12.75">
      <c r="BE142" s="77"/>
    </row>
    <row r="143" ht="12.75">
      <c r="BE143" s="77"/>
    </row>
    <row r="144" ht="12.75">
      <c r="BE144" s="77"/>
    </row>
    <row r="145" ht="12.75">
      <c r="BE145" s="77"/>
    </row>
    <row r="146" ht="12.75">
      <c r="BE146" s="77"/>
    </row>
    <row r="147" ht="12.75">
      <c r="BE147" s="77"/>
    </row>
    <row r="148" ht="12.75">
      <c r="BE148" s="77"/>
    </row>
    <row r="149" ht="12.75">
      <c r="BE149" s="77"/>
    </row>
    <row r="150" ht="12.75">
      <c r="BE150" s="77"/>
    </row>
    <row r="151" ht="12.75">
      <c r="BE151" s="77"/>
    </row>
    <row r="152" ht="12.75">
      <c r="BE152" s="77"/>
    </row>
    <row r="153" ht="12.75">
      <c r="BE153" s="77"/>
    </row>
    <row r="154" ht="12.75">
      <c r="BE154" s="77"/>
    </row>
    <row r="155" ht="12.75">
      <c r="BE155" s="77"/>
    </row>
    <row r="156" ht="12.75">
      <c r="BE156" s="77"/>
    </row>
    <row r="157" ht="12.75">
      <c r="BE157" s="77"/>
    </row>
    <row r="158" ht="12.75">
      <c r="BE158" s="77"/>
    </row>
    <row r="159" ht="12.75">
      <c r="BE159" s="77"/>
    </row>
    <row r="160" ht="12.75">
      <c r="BE160" s="77"/>
    </row>
    <row r="161" ht="12.75">
      <c r="BE161" s="77"/>
    </row>
    <row r="162" ht="12.75">
      <c r="BE162" s="77"/>
    </row>
    <row r="163" ht="12.75">
      <c r="BE163" s="77"/>
    </row>
    <row r="164" ht="12.75">
      <c r="BE164" s="77"/>
    </row>
    <row r="165" ht="12.75">
      <c r="BE165" s="77"/>
    </row>
    <row r="166" ht="12.75">
      <c r="BE166" s="77"/>
    </row>
    <row r="167" ht="12.75">
      <c r="BE167" s="77"/>
    </row>
    <row r="168" ht="12.75">
      <c r="BE168" s="77"/>
    </row>
    <row r="169" ht="12.75">
      <c r="BE169" s="77"/>
    </row>
    <row r="170" ht="12.75">
      <c r="BE170" s="77"/>
    </row>
    <row r="171" ht="12.75">
      <c r="BE171" s="77"/>
    </row>
    <row r="172" ht="12.75">
      <c r="BE172" s="77"/>
    </row>
    <row r="173" ht="12.75">
      <c r="BE173" s="77"/>
    </row>
    <row r="174" ht="12.75">
      <c r="BE174" s="77"/>
    </row>
    <row r="175" ht="12.75">
      <c r="BE175" s="77"/>
    </row>
    <row r="176" ht="12.75">
      <c r="BE176" s="77"/>
    </row>
    <row r="177" ht="12.75">
      <c r="BE177" s="77"/>
    </row>
    <row r="178" ht="12.75">
      <c r="BE178" s="77"/>
    </row>
    <row r="179" ht="12.75">
      <c r="BE179" s="77"/>
    </row>
    <row r="180" ht="12.75">
      <c r="BE180" s="77"/>
    </row>
    <row r="181" ht="12.75">
      <c r="BE181" s="77"/>
    </row>
    <row r="182" ht="12.75">
      <c r="BE182" s="77"/>
    </row>
    <row r="183" ht="12.75">
      <c r="BE183" s="77"/>
    </row>
    <row r="184" ht="12.75">
      <c r="BE184" s="77"/>
    </row>
    <row r="185" ht="12.75">
      <c r="BE185" s="77"/>
    </row>
    <row r="186" ht="12.75">
      <c r="BE186" s="77"/>
    </row>
    <row r="187" ht="12.75">
      <c r="BE187" s="77"/>
    </row>
    <row r="188" ht="12.75">
      <c r="BE188" s="77"/>
    </row>
    <row r="189" ht="12.75">
      <c r="BE189" s="77"/>
    </row>
    <row r="190" ht="12.75">
      <c r="BE190" s="77"/>
    </row>
    <row r="191" ht="12.75">
      <c r="BE191" s="77"/>
    </row>
    <row r="192" ht="12.75">
      <c r="BE192" s="77"/>
    </row>
    <row r="193" ht="12.75">
      <c r="BE193" s="77"/>
    </row>
    <row r="194" ht="12.75">
      <c r="BE194" s="77"/>
    </row>
    <row r="195" ht="12.75">
      <c r="BE195" s="77"/>
    </row>
    <row r="196" ht="12.75">
      <c r="BE196" s="77"/>
    </row>
    <row r="197" ht="12.75">
      <c r="BE197" s="77"/>
    </row>
    <row r="198" ht="12.75">
      <c r="BE198" s="77"/>
    </row>
    <row r="199" ht="12.75">
      <c r="BE199" s="77"/>
    </row>
    <row r="200" ht="12.75">
      <c r="BE200" s="77"/>
    </row>
    <row r="201" ht="12.75">
      <c r="BE201" s="77"/>
    </row>
    <row r="202" ht="12.75">
      <c r="BE202" s="77"/>
    </row>
    <row r="203" ht="12.75">
      <c r="BE203" s="77"/>
    </row>
    <row r="204" ht="12.75">
      <c r="BE204" s="77"/>
    </row>
    <row r="205" ht="12.75">
      <c r="BE205" s="77"/>
    </row>
    <row r="206" ht="12.75">
      <c r="BE206" s="77"/>
    </row>
    <row r="207" ht="12.75">
      <c r="BE207" s="77"/>
    </row>
    <row r="208" ht="12.75">
      <c r="BE208" s="77"/>
    </row>
    <row r="209" ht="12.75">
      <c r="BE209" s="77"/>
    </row>
    <row r="210" ht="12.75">
      <c r="BE210" s="77"/>
    </row>
    <row r="211" ht="12.75">
      <c r="BE211" s="77"/>
    </row>
    <row r="212" ht="12.75">
      <c r="BE212" s="77"/>
    </row>
    <row r="213" ht="12.75">
      <c r="BE213" s="77"/>
    </row>
    <row r="214" ht="12.75">
      <c r="BE214" s="77"/>
    </row>
    <row r="215" ht="12.75">
      <c r="BE215" s="77"/>
    </row>
    <row r="216" ht="12.75">
      <c r="BE216" s="77"/>
    </row>
    <row r="217" ht="12.75">
      <c r="BE217" s="77"/>
    </row>
    <row r="218" ht="12.75">
      <c r="BE218" s="77"/>
    </row>
    <row r="219" ht="12.75">
      <c r="BE219" s="77"/>
    </row>
    <row r="220" ht="12.75">
      <c r="BE220" s="77"/>
    </row>
    <row r="221" ht="12.75">
      <c r="BE221" s="77"/>
    </row>
    <row r="222" ht="12.75">
      <c r="BE222" s="77"/>
    </row>
    <row r="223" ht="12.75">
      <c r="BE223" s="77"/>
    </row>
    <row r="224" ht="12.75">
      <c r="BE224" s="77"/>
    </row>
    <row r="225" ht="12.75">
      <c r="BE225" s="77"/>
    </row>
    <row r="226" ht="12.75">
      <c r="BE226" s="77"/>
    </row>
    <row r="227" ht="12.75">
      <c r="BE227" s="77"/>
    </row>
    <row r="228" ht="12.75">
      <c r="BE228" s="77"/>
    </row>
    <row r="229" ht="12.75">
      <c r="BE229" s="77"/>
    </row>
    <row r="230" ht="12.75">
      <c r="BE230" s="77"/>
    </row>
    <row r="231" ht="12.75">
      <c r="BE231" s="77"/>
    </row>
    <row r="232" ht="12.75">
      <c r="BE232" s="77"/>
    </row>
    <row r="233" ht="12.75">
      <c r="BE233" s="77"/>
    </row>
  </sheetData>
  <sheetProtection password="CC4B" sheet="1"/>
  <mergeCells count="12">
    <mergeCell ref="C2:J2"/>
    <mergeCell ref="AS4:BA4"/>
    <mergeCell ref="BB4:BB5"/>
    <mergeCell ref="AQ4:AQ5"/>
    <mergeCell ref="AR4:AR5"/>
    <mergeCell ref="BB6:BB9"/>
    <mergeCell ref="B14:L14"/>
    <mergeCell ref="D4:L4"/>
    <mergeCell ref="C4:C5"/>
    <mergeCell ref="B4:B5"/>
    <mergeCell ref="BB10:BB13"/>
    <mergeCell ref="B3:D3"/>
  </mergeCells>
  <conditionalFormatting sqref="D17:BB25 B17:B27">
    <cfRule type="expression" priority="21" dxfId="83" stopIfTrue="1">
      <formula>B17&gt;3</formula>
    </cfRule>
  </conditionalFormatting>
  <conditionalFormatting sqref="D26:BB27">
    <cfRule type="expression" priority="22" dxfId="83" stopIfTrue="1">
      <formula>D26&gt;4</formula>
    </cfRule>
  </conditionalFormatting>
  <conditionalFormatting sqref="C15 C6:C13">
    <cfRule type="expression" priority="81" dxfId="83" stopIfTrue="1">
      <formula>COUNTIF($BE$4:$BE$104,BD6&amp;$C$5)&gt;6</formula>
    </cfRule>
    <cfRule type="expression" priority="82" dxfId="83" stopIfTrue="1">
      <formula>COUNTIF($BE$4:$BE$104,BD6&amp;$C$5)&lt;4</formula>
    </cfRule>
  </conditionalFormatting>
  <conditionalFormatting sqref="D15 D6:D13">
    <cfRule type="expression" priority="85" dxfId="83" stopIfTrue="1">
      <formula>COUNTIF($BE$4:$BE$104,BD6&amp;$D$5)&gt;6</formula>
    </cfRule>
    <cfRule type="expression" priority="86" dxfId="83" stopIfTrue="1">
      <formula>COUNTIF($BE$4:$BE$104,BD6&amp;$D$5)&lt;4</formula>
    </cfRule>
  </conditionalFormatting>
  <conditionalFormatting sqref="E15 E6:E13">
    <cfRule type="expression" priority="89" dxfId="83" stopIfTrue="1">
      <formula>COUNTIF($BE$4:$BE$104,BD6&amp;$E$5)&gt;6</formula>
    </cfRule>
    <cfRule type="expression" priority="90" dxfId="83" stopIfTrue="1">
      <formula>COUNTIF($BE$4:$BE$104,BD6&amp;$E$5)&lt;4</formula>
    </cfRule>
  </conditionalFormatting>
  <conditionalFormatting sqref="F15 F6:F13">
    <cfRule type="expression" priority="93" dxfId="83" stopIfTrue="1">
      <formula>COUNTIF($BE$4:$BE$104,BD6&amp;$F$5)&gt;6</formula>
    </cfRule>
    <cfRule type="expression" priority="94" dxfId="83" stopIfTrue="1">
      <formula>COUNTIF($BE$4:$BE$104,BD6&amp;$F$5)&lt;4</formula>
    </cfRule>
  </conditionalFormatting>
  <conditionalFormatting sqref="G15 G6:G13">
    <cfRule type="expression" priority="97" dxfId="83" stopIfTrue="1">
      <formula>COUNTIF($BE$4:$BE$104,BD6&amp;$G$5)&gt;6</formula>
    </cfRule>
    <cfRule type="expression" priority="98" dxfId="83" stopIfTrue="1">
      <formula>COUNTIF($BE$4:$BE$104,BD6&amp;$G$5)&lt;4</formula>
    </cfRule>
  </conditionalFormatting>
  <conditionalFormatting sqref="H15 H6:H13">
    <cfRule type="expression" priority="101" dxfId="83" stopIfTrue="1">
      <formula>COUNTIF($BE$4:$BE$104,BD6&amp;$H$5)&gt;6</formula>
    </cfRule>
    <cfRule type="expression" priority="102" dxfId="83" stopIfTrue="1">
      <formula>COUNTIF($BE$4:$BE$104,BD6&amp;$H$5)&lt;4</formula>
    </cfRule>
  </conditionalFormatting>
  <conditionalFormatting sqref="I15 I6:I13">
    <cfRule type="expression" priority="105" dxfId="83" stopIfTrue="1">
      <formula>COUNTIF($BE$4:$BE$104,BD6&amp;$I$5)&gt;6</formula>
    </cfRule>
    <cfRule type="expression" priority="106" dxfId="83" stopIfTrue="1">
      <formula>COUNTIF($BE$4:$BE$104,BD6&amp;$I$5)&lt;4</formula>
    </cfRule>
  </conditionalFormatting>
  <conditionalFormatting sqref="J15 J6:J13">
    <cfRule type="expression" priority="109" dxfId="83" stopIfTrue="1">
      <formula>COUNTIF($BE$4:$BE$104,BD6&amp;$J$5)&gt;6</formula>
    </cfRule>
    <cfRule type="expression" priority="110" dxfId="83" stopIfTrue="1">
      <formula>COUNTIF($BE$4:$BE$104,BD6&amp;$J$5)&lt;4</formula>
    </cfRule>
  </conditionalFormatting>
  <conditionalFormatting sqref="K15 K6:K13">
    <cfRule type="expression" priority="113" dxfId="83" stopIfTrue="1">
      <formula>COUNTIF($BE$4:$BE$104,BD6&amp;$K$5)&gt;6</formula>
    </cfRule>
    <cfRule type="expression" priority="114" dxfId="83" stopIfTrue="1">
      <formula>COUNTIF($BE$4:$BE$104,BD6&amp;$K$5)&lt;4</formula>
    </cfRule>
  </conditionalFormatting>
  <conditionalFormatting sqref="M6:M15 L15 L6:L13">
    <cfRule type="expression" priority="117" dxfId="83" stopIfTrue="1">
      <formula>COUNTIF($BE$4:$BE$104,BD6&amp;$L$5)&gt;6</formula>
    </cfRule>
    <cfRule type="expression" priority="118" dxfId="83" stopIfTrue="1">
      <formula>COUNTIF($BE$4:$BE$104,BD6&amp;$L$5)&lt;4</formula>
    </cfRule>
  </conditionalFormatting>
  <conditionalFormatting sqref="AP6:AP15">
    <cfRule type="expression" priority="123" dxfId="83" stopIfTrue="1">
      <formula>COUNTIF($BE$4:$BE$104,BE6&amp;$L$5)&gt;6</formula>
    </cfRule>
    <cfRule type="expression" priority="124" dxfId="83" stopIfTrue="1">
      <formula>COUNTIF($BE$4:$BE$104,BE6&amp;$L$5)&lt;4</formula>
    </cfRule>
  </conditionalFormatting>
  <conditionalFormatting sqref="AO6:AO15">
    <cfRule type="expression" priority="125" dxfId="83" stopIfTrue="1">
      <formula>COUNTIF($BE$4:$BE$104,BE6&amp;$L$5)&gt;6</formula>
    </cfRule>
    <cfRule type="expression" priority="126" dxfId="83" stopIfTrue="1">
      <formula>COUNTIF($BE$4:$BE$104,BE6&amp;$L$5)&lt;4</formula>
    </cfRule>
  </conditionalFormatting>
  <conditionalFormatting sqref="AN6:AN15">
    <cfRule type="expression" priority="127" dxfId="83" stopIfTrue="1">
      <formula>COUNTIF($BE$4:$BE$104,BE6&amp;$L$5)&gt;6</formula>
    </cfRule>
    <cfRule type="expression" priority="128" dxfId="83" stopIfTrue="1">
      <formula>COUNTIF($BE$4:$BE$104,BE6&amp;$L$5)&lt;4</formula>
    </cfRule>
  </conditionalFormatting>
  <conditionalFormatting sqref="AM6:AM15">
    <cfRule type="expression" priority="129" dxfId="83" stopIfTrue="1">
      <formula>COUNTIF($BE$4:$BE$104,BE6&amp;$L$5)&gt;6</formula>
    </cfRule>
    <cfRule type="expression" priority="130" dxfId="83" stopIfTrue="1">
      <formula>COUNTIF($BE$4:$BE$104,BE6&amp;$L$5)&lt;4</formula>
    </cfRule>
  </conditionalFormatting>
  <conditionalFormatting sqref="AL6:AL15">
    <cfRule type="expression" priority="131" dxfId="83" stopIfTrue="1">
      <formula>COUNTIF($BE$4:$BE$104,BE6&amp;$L$5)&gt;6</formula>
    </cfRule>
    <cfRule type="expression" priority="132" dxfId="83" stopIfTrue="1">
      <formula>COUNTIF($BE$4:$BE$104,BE6&amp;$L$5)&lt;4</formula>
    </cfRule>
  </conditionalFormatting>
  <conditionalFormatting sqref="AK6:AK15">
    <cfRule type="expression" priority="133" dxfId="83" stopIfTrue="1">
      <formula>COUNTIF($BE$4:$BE$104,BE6&amp;$L$5)&gt;6</formula>
    </cfRule>
    <cfRule type="expression" priority="134" dxfId="83" stopIfTrue="1">
      <formula>COUNTIF($BE$4:$BE$104,BE6&amp;$L$5)&lt;4</formula>
    </cfRule>
  </conditionalFormatting>
  <conditionalFormatting sqref="AJ6:AJ15">
    <cfRule type="expression" priority="135" dxfId="83" stopIfTrue="1">
      <formula>COUNTIF($BE$4:$BE$104,BE6&amp;$L$5)&gt;6</formula>
    </cfRule>
    <cfRule type="expression" priority="136" dxfId="83" stopIfTrue="1">
      <formula>COUNTIF($BE$4:$BE$104,BE6&amp;$L$5)&lt;4</formula>
    </cfRule>
  </conditionalFormatting>
  <conditionalFormatting sqref="AI6:AI15">
    <cfRule type="expression" priority="137" dxfId="83" stopIfTrue="1">
      <formula>COUNTIF($BE$4:$BE$104,BE6&amp;$L$5)&gt;6</formula>
    </cfRule>
    <cfRule type="expression" priority="138" dxfId="83" stopIfTrue="1">
      <formula>COUNTIF($BE$4:$BE$104,BE6&amp;$L$5)&lt;4</formula>
    </cfRule>
  </conditionalFormatting>
  <conditionalFormatting sqref="AH6:AH15">
    <cfRule type="expression" priority="139" dxfId="83" stopIfTrue="1">
      <formula>COUNTIF($BE$4:$BE$104,BE6&amp;$L$5)&gt;6</formula>
    </cfRule>
    <cfRule type="expression" priority="140" dxfId="83" stopIfTrue="1">
      <formula>COUNTIF($BE$4:$BE$104,BE6&amp;$L$5)&lt;4</formula>
    </cfRule>
  </conditionalFormatting>
  <conditionalFormatting sqref="AG6:AG15">
    <cfRule type="expression" priority="141" dxfId="83" stopIfTrue="1">
      <formula>COUNTIF($BE$4:$BE$104,BE6&amp;$L$5)&gt;6</formula>
    </cfRule>
    <cfRule type="expression" priority="142" dxfId="83" stopIfTrue="1">
      <formula>COUNTIF($BE$4:$BE$104,BE6&amp;$L$5)&lt;4</formula>
    </cfRule>
  </conditionalFormatting>
  <conditionalFormatting sqref="AF6:AF15">
    <cfRule type="expression" priority="143" dxfId="83" stopIfTrue="1">
      <formula>COUNTIF($BE$4:$BE$104,BE6&amp;$L$5)&gt;6</formula>
    </cfRule>
    <cfRule type="expression" priority="144" dxfId="83" stopIfTrue="1">
      <formula>COUNTIF($BE$4:$BE$104,BE6&amp;$L$5)&lt;4</formula>
    </cfRule>
  </conditionalFormatting>
  <conditionalFormatting sqref="AE6:AE15">
    <cfRule type="expression" priority="145" dxfId="83" stopIfTrue="1">
      <formula>COUNTIF($BE$4:$BE$104,BE6&amp;$L$5)&gt;6</formula>
    </cfRule>
    <cfRule type="expression" priority="146" dxfId="83" stopIfTrue="1">
      <formula>COUNTIF($BE$4:$BE$104,BE6&amp;$L$5)&lt;4</formula>
    </cfRule>
  </conditionalFormatting>
  <conditionalFormatting sqref="AD6:AD15">
    <cfRule type="expression" priority="147" dxfId="83" stopIfTrue="1">
      <formula>COUNTIF($BE$4:$BE$104,BE6&amp;$L$5)&gt;6</formula>
    </cfRule>
    <cfRule type="expression" priority="148" dxfId="83" stopIfTrue="1">
      <formula>COUNTIF($BE$4:$BE$104,BE6&amp;$L$5)&lt;4</formula>
    </cfRule>
  </conditionalFormatting>
  <conditionalFormatting sqref="AC6:AC15">
    <cfRule type="expression" priority="149" dxfId="83" stopIfTrue="1">
      <formula>COUNTIF($BE$4:$BE$104,BE6&amp;$L$5)&gt;6</formula>
    </cfRule>
    <cfRule type="expression" priority="150" dxfId="83" stopIfTrue="1">
      <formula>COUNTIF($BE$4:$BE$104,BE6&amp;$L$5)&lt;4</formula>
    </cfRule>
  </conditionalFormatting>
  <conditionalFormatting sqref="AB6:AB15">
    <cfRule type="expression" priority="151" dxfId="83" stopIfTrue="1">
      <formula>COUNTIF($BE$4:$BE$104,BE6&amp;$L$5)&gt;6</formula>
    </cfRule>
    <cfRule type="expression" priority="152" dxfId="83" stopIfTrue="1">
      <formula>COUNTIF($BE$4:$BE$104,BE6&amp;$L$5)&lt;4</formula>
    </cfRule>
  </conditionalFormatting>
  <conditionalFormatting sqref="AA6:AA15">
    <cfRule type="expression" priority="153" dxfId="83" stopIfTrue="1">
      <formula>COUNTIF($BE$4:$BE$104,BE6&amp;$L$5)&gt;6</formula>
    </cfRule>
    <cfRule type="expression" priority="154" dxfId="83" stopIfTrue="1">
      <formula>COUNTIF($BE$4:$BE$104,BE6&amp;$L$5)&lt;4</formula>
    </cfRule>
  </conditionalFormatting>
  <conditionalFormatting sqref="Z6:Z15">
    <cfRule type="expression" priority="155" dxfId="83" stopIfTrue="1">
      <formula>COUNTIF($BE$4:$BE$104,BE6&amp;$L$5)&gt;6</formula>
    </cfRule>
    <cfRule type="expression" priority="156" dxfId="83" stopIfTrue="1">
      <formula>COUNTIF($BE$4:$BE$104,BE6&amp;$L$5)&lt;4</formula>
    </cfRule>
  </conditionalFormatting>
  <conditionalFormatting sqref="Y6:Y15">
    <cfRule type="expression" priority="157" dxfId="83" stopIfTrue="1">
      <formula>COUNTIF($BE$4:$BE$104,BE6&amp;$L$5)&gt;6</formula>
    </cfRule>
    <cfRule type="expression" priority="158" dxfId="83" stopIfTrue="1">
      <formula>COUNTIF($BE$4:$BE$104,BE6&amp;$L$5)&lt;4</formula>
    </cfRule>
  </conditionalFormatting>
  <conditionalFormatting sqref="X6:X15">
    <cfRule type="expression" priority="159" dxfId="83" stopIfTrue="1">
      <formula>COUNTIF($BE$4:$BE$104,BE6&amp;$L$5)&gt;6</formula>
    </cfRule>
    <cfRule type="expression" priority="160" dxfId="83" stopIfTrue="1">
      <formula>COUNTIF($BE$4:$BE$104,BE6&amp;$L$5)&lt;4</formula>
    </cfRule>
  </conditionalFormatting>
  <conditionalFormatting sqref="W6:W15">
    <cfRule type="expression" priority="161" dxfId="83" stopIfTrue="1">
      <formula>COUNTIF($BE$4:$BE$104,BE6&amp;$L$5)&gt;6</formula>
    </cfRule>
    <cfRule type="expression" priority="162" dxfId="83" stopIfTrue="1">
      <formula>COUNTIF($BE$4:$BE$104,BE6&amp;$L$5)&lt;4</formula>
    </cfRule>
  </conditionalFormatting>
  <conditionalFormatting sqref="V6:V15">
    <cfRule type="expression" priority="163" dxfId="83" stopIfTrue="1">
      <formula>COUNTIF($BE$4:$BE$104,BE6&amp;$L$5)&gt;6</formula>
    </cfRule>
    <cfRule type="expression" priority="164" dxfId="83" stopIfTrue="1">
      <formula>COUNTIF($BE$4:$BE$104,BE6&amp;$L$5)&lt;4</formula>
    </cfRule>
  </conditionalFormatting>
  <conditionalFormatting sqref="U6:U15">
    <cfRule type="expression" priority="165" dxfId="83" stopIfTrue="1">
      <formula>COUNTIF($BE$4:$BE$104,BE6&amp;$L$5)&gt;6</formula>
    </cfRule>
    <cfRule type="expression" priority="166" dxfId="83" stopIfTrue="1">
      <formula>COUNTIF($BE$4:$BE$104,BE6&amp;$L$5)&lt;4</formula>
    </cfRule>
  </conditionalFormatting>
  <conditionalFormatting sqref="T6:T15">
    <cfRule type="expression" priority="167" dxfId="83" stopIfTrue="1">
      <formula>COUNTIF($BE$4:$BE$104,BE6&amp;$L$5)&gt;6</formula>
    </cfRule>
    <cfRule type="expression" priority="168" dxfId="83" stopIfTrue="1">
      <formula>COUNTIF($BE$4:$BE$104,BE6&amp;$L$5)&lt;4</formula>
    </cfRule>
  </conditionalFormatting>
  <conditionalFormatting sqref="S6:S15">
    <cfRule type="expression" priority="169" dxfId="83" stopIfTrue="1">
      <formula>COUNTIF($BE$4:$BE$104,BE6&amp;$L$5)&gt;6</formula>
    </cfRule>
    <cfRule type="expression" priority="170" dxfId="83" stopIfTrue="1">
      <formula>COUNTIF($BE$4:$BE$104,BE6&amp;$L$5)&lt;4</formula>
    </cfRule>
  </conditionalFormatting>
  <conditionalFormatting sqref="R6:R15">
    <cfRule type="expression" priority="171" dxfId="83" stopIfTrue="1">
      <formula>COUNTIF($BE$4:$BE$104,BE6&amp;$L$5)&gt;6</formula>
    </cfRule>
    <cfRule type="expression" priority="172" dxfId="83" stopIfTrue="1">
      <formula>COUNTIF($BE$4:$BE$104,BE6&amp;$L$5)&lt;4</formula>
    </cfRule>
  </conditionalFormatting>
  <conditionalFormatting sqref="Q6:Q15">
    <cfRule type="expression" priority="173" dxfId="83" stopIfTrue="1">
      <formula>COUNTIF($BE$4:$BE$104,BE6&amp;$L$5)&gt;6</formula>
    </cfRule>
    <cfRule type="expression" priority="174" dxfId="83" stopIfTrue="1">
      <formula>COUNTIF($BE$4:$BE$104,BE6&amp;$L$5)&lt;4</formula>
    </cfRule>
  </conditionalFormatting>
  <conditionalFormatting sqref="P6:P15">
    <cfRule type="expression" priority="175" dxfId="83" stopIfTrue="1">
      <formula>COUNTIF($BE$4:$BE$104,BE6&amp;$L$5)&gt;6</formula>
    </cfRule>
    <cfRule type="expression" priority="176" dxfId="83" stopIfTrue="1">
      <formula>COUNTIF($BE$4:$BE$104,BE6&amp;$L$5)&lt;4</formula>
    </cfRule>
  </conditionalFormatting>
  <conditionalFormatting sqref="O6:O15">
    <cfRule type="expression" priority="177" dxfId="83" stopIfTrue="1">
      <formula>COUNTIF($BE$4:$BE$104,BE6&amp;$L$5)&gt;6</formula>
    </cfRule>
    <cfRule type="expression" priority="178" dxfId="83" stopIfTrue="1">
      <formula>COUNTIF($BE$4:$BE$104,BE6&amp;$L$5)&lt;4</formula>
    </cfRule>
  </conditionalFormatting>
  <conditionalFormatting sqref="N6:N15">
    <cfRule type="expression" priority="179" dxfId="83" stopIfTrue="1">
      <formula>COUNTIF($BE$4:$BE$104,BE6&amp;$L$5)&gt;6</formula>
    </cfRule>
    <cfRule type="expression" priority="180" dxfId="83" stopIfTrue="1">
      <formula>COUNTIF($BE$4:$BE$104,BE6&amp;$L$5)&lt;4</formula>
    </cfRule>
  </conditionalFormatting>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C113"/>
  <sheetViews>
    <sheetView view="pageBreakPreview" zoomScale="125" zoomScaleNormal="115" zoomScaleSheetLayoutView="125" zoomScalePageLayoutView="0" workbookViewId="0" topLeftCell="B10">
      <selection activeCell="D47" sqref="D47"/>
    </sheetView>
  </sheetViews>
  <sheetFormatPr defaultColWidth="9.00390625" defaultRowHeight="13.5"/>
  <cols>
    <col min="1" max="1" width="3.875" style="5" customWidth="1"/>
    <col min="2" max="2" width="7.50390625" style="5" bestFit="1" customWidth="1"/>
    <col min="3" max="3" width="2.625" style="5" customWidth="1"/>
    <col min="4" max="4" width="6.75390625" style="5" customWidth="1"/>
    <col min="5" max="6" width="5.625" style="5" customWidth="1"/>
    <col min="7" max="7" width="5.25390625" style="5" bestFit="1" customWidth="1"/>
    <col min="8" max="11" width="5.25390625" style="5" customWidth="1"/>
    <col min="12" max="13" width="5.25390625" style="5" bestFit="1" customWidth="1"/>
    <col min="14" max="15" width="4.25390625" style="5" bestFit="1" customWidth="1"/>
    <col min="16" max="16" width="3.25390625" style="5" customWidth="1"/>
    <col min="17" max="27" width="6.625" style="5" customWidth="1"/>
    <col min="28" max="16384" width="9.00390625" style="5" customWidth="1"/>
  </cols>
  <sheetData>
    <row r="1" ht="10.5" customHeight="1"/>
    <row r="2" spans="2:22" ht="15" customHeight="1">
      <c r="B2" s="5" t="s">
        <v>26</v>
      </c>
      <c r="D2" s="5" t="s">
        <v>197</v>
      </c>
      <c r="E2" s="5" t="s">
        <v>242</v>
      </c>
      <c r="N2" s="5" t="s">
        <v>42</v>
      </c>
      <c r="O2" s="5" t="s">
        <v>19</v>
      </c>
      <c r="Q2" s="5">
        <v>1</v>
      </c>
      <c r="R2" s="5">
        <v>2</v>
      </c>
      <c r="S2" s="5">
        <v>3</v>
      </c>
      <c r="T2" s="5">
        <v>4</v>
      </c>
      <c r="U2" s="5">
        <v>5</v>
      </c>
      <c r="V2" s="5">
        <v>6</v>
      </c>
    </row>
    <row r="3" spans="2:19" ht="15" customHeight="1">
      <c r="B3" s="5" t="s">
        <v>27</v>
      </c>
      <c r="D3" s="5" t="s">
        <v>197</v>
      </c>
      <c r="E3" s="5" t="s">
        <v>242</v>
      </c>
      <c r="O3" s="5" t="s">
        <v>18</v>
      </c>
      <c r="Q3" s="5">
        <v>1</v>
      </c>
      <c r="R3" s="5">
        <v>2</v>
      </c>
      <c r="S3" s="5">
        <v>3</v>
      </c>
    </row>
    <row r="4" spans="2:4" ht="15" customHeight="1">
      <c r="B4" s="5" t="s">
        <v>28</v>
      </c>
      <c r="D4" s="5" t="s">
        <v>197</v>
      </c>
    </row>
    <row r="5" spans="1:5" ht="15" customHeight="1">
      <c r="A5" s="5" t="s">
        <v>36</v>
      </c>
      <c r="B5" s="5" t="s">
        <v>20</v>
      </c>
      <c r="D5" s="5" t="s">
        <v>172</v>
      </c>
      <c r="E5" s="5" t="s">
        <v>84</v>
      </c>
    </row>
    <row r="6" spans="1:5" ht="15" customHeight="1">
      <c r="A6" s="5" t="s">
        <v>43</v>
      </c>
      <c r="B6" s="5" t="s">
        <v>21</v>
      </c>
      <c r="D6" s="5" t="s">
        <v>173</v>
      </c>
      <c r="E6" s="5" t="s">
        <v>84</v>
      </c>
    </row>
    <row r="7" spans="2:4" ht="15" customHeight="1">
      <c r="B7" s="5" t="s">
        <v>22</v>
      </c>
      <c r="D7" s="5" t="s">
        <v>174</v>
      </c>
    </row>
    <row r="8" spans="2:4" ht="15" customHeight="1">
      <c r="B8" s="5" t="s">
        <v>81</v>
      </c>
      <c r="D8" s="5" t="s">
        <v>175</v>
      </c>
    </row>
    <row r="9" spans="2:4" ht="15" customHeight="1">
      <c r="B9" s="5" t="s">
        <v>82</v>
      </c>
      <c r="D9" s="5" t="s">
        <v>171</v>
      </c>
    </row>
    <row r="10" spans="2:4" ht="15" customHeight="1">
      <c r="B10" s="5" t="s">
        <v>83</v>
      </c>
      <c r="D10" s="5" t="s">
        <v>170</v>
      </c>
    </row>
    <row r="11" ht="15" customHeight="1"/>
    <row r="12" ht="15" customHeight="1"/>
    <row r="13" ht="15" customHeight="1"/>
    <row r="14" ht="15" customHeight="1"/>
    <row r="15" ht="15" customHeight="1"/>
    <row r="16" spans="19:28" ht="15" customHeight="1">
      <c r="S16" s="5" t="s">
        <v>40</v>
      </c>
      <c r="V16" s="5" t="s">
        <v>41</v>
      </c>
      <c r="Y16" s="5" t="s">
        <v>64</v>
      </c>
      <c r="AB16" s="5" t="s">
        <v>65</v>
      </c>
    </row>
    <row r="17" ht="15" customHeight="1"/>
    <row r="18" spans="19:29" ht="15" customHeight="1">
      <c r="S18" s="5" t="s">
        <v>95</v>
      </c>
      <c r="T18" s="5">
        <v>367</v>
      </c>
      <c r="V18" s="5" t="s">
        <v>150</v>
      </c>
      <c r="W18" s="5">
        <v>307</v>
      </c>
      <c r="Y18" s="5" t="s">
        <v>142</v>
      </c>
      <c r="Z18" s="5">
        <v>503</v>
      </c>
      <c r="AB18" s="5" t="s">
        <v>169</v>
      </c>
      <c r="AC18" s="5">
        <v>558</v>
      </c>
    </row>
    <row r="19" spans="19:29" ht="15" customHeight="1">
      <c r="S19" s="5" t="s">
        <v>96</v>
      </c>
      <c r="T19" s="5">
        <v>368</v>
      </c>
      <c r="V19" s="5" t="s">
        <v>132</v>
      </c>
      <c r="W19" s="5">
        <v>566</v>
      </c>
      <c r="Y19" s="5" t="s">
        <v>143</v>
      </c>
      <c r="Z19" s="5">
        <v>489</v>
      </c>
      <c r="AB19" s="5" t="s">
        <v>160</v>
      </c>
      <c r="AC19" s="5">
        <v>559</v>
      </c>
    </row>
    <row r="20" spans="19:29" ht="15" customHeight="1">
      <c r="S20" s="5" t="s">
        <v>97</v>
      </c>
      <c r="T20" s="5">
        <v>369</v>
      </c>
      <c r="V20" s="5" t="s">
        <v>135</v>
      </c>
      <c r="W20" s="5">
        <v>311</v>
      </c>
      <c r="Y20" s="5" t="s">
        <v>144</v>
      </c>
      <c r="Z20" s="5">
        <v>490</v>
      </c>
      <c r="AB20" s="5" t="s">
        <v>161</v>
      </c>
      <c r="AC20" s="5">
        <v>591</v>
      </c>
    </row>
    <row r="21" spans="2:29" ht="15" customHeight="1">
      <c r="B21" s="5" t="s">
        <v>29</v>
      </c>
      <c r="D21" s="5" t="s">
        <v>197</v>
      </c>
      <c r="E21" s="5" t="s">
        <v>242</v>
      </c>
      <c r="S21" s="5" t="s">
        <v>98</v>
      </c>
      <c r="T21" s="5">
        <v>370</v>
      </c>
      <c r="V21" s="5" t="s">
        <v>133</v>
      </c>
      <c r="W21" s="5">
        <v>315</v>
      </c>
      <c r="Y21" s="5" t="s">
        <v>145</v>
      </c>
      <c r="Z21" s="5">
        <v>491</v>
      </c>
      <c r="AB21" s="5" t="s">
        <v>162</v>
      </c>
      <c r="AC21" s="5">
        <v>536</v>
      </c>
    </row>
    <row r="22" spans="2:29" ht="15" customHeight="1">
      <c r="B22" s="5" t="s">
        <v>30</v>
      </c>
      <c r="D22" s="5" t="s">
        <v>197</v>
      </c>
      <c r="E22" s="5" t="s">
        <v>242</v>
      </c>
      <c r="S22" s="5" t="s">
        <v>99</v>
      </c>
      <c r="T22" s="5">
        <v>371</v>
      </c>
      <c r="V22" s="5" t="s">
        <v>134</v>
      </c>
      <c r="W22" s="5">
        <v>335</v>
      </c>
      <c r="Y22" s="5" t="s">
        <v>146</v>
      </c>
      <c r="Z22" s="5">
        <v>492</v>
      </c>
      <c r="AB22" s="5" t="s">
        <v>163</v>
      </c>
      <c r="AC22" s="5">
        <v>537</v>
      </c>
    </row>
    <row r="23" spans="2:29" ht="15" customHeight="1">
      <c r="B23" s="5" t="s">
        <v>31</v>
      </c>
      <c r="D23" s="5" t="s">
        <v>197</v>
      </c>
      <c r="S23" s="5" t="s">
        <v>100</v>
      </c>
      <c r="T23" s="5">
        <v>372</v>
      </c>
      <c r="V23" s="5" t="s">
        <v>136</v>
      </c>
      <c r="W23" s="5">
        <v>561</v>
      </c>
      <c r="Y23" s="5" t="s">
        <v>147</v>
      </c>
      <c r="Z23" s="5">
        <v>493</v>
      </c>
      <c r="AB23" s="5" t="s">
        <v>164</v>
      </c>
      <c r="AC23" s="5">
        <v>549</v>
      </c>
    </row>
    <row r="24" spans="1:29" ht="15" customHeight="1">
      <c r="A24" s="5" t="s">
        <v>38</v>
      </c>
      <c r="B24" s="5" t="s">
        <v>23</v>
      </c>
      <c r="D24" s="5" t="s">
        <v>172</v>
      </c>
      <c r="E24" s="5" t="s">
        <v>84</v>
      </c>
      <c r="S24" s="5" t="s">
        <v>101</v>
      </c>
      <c r="T24" s="5">
        <v>373</v>
      </c>
      <c r="V24" s="5" t="s">
        <v>151</v>
      </c>
      <c r="W24" s="5">
        <v>342</v>
      </c>
      <c r="Y24" s="5" t="s">
        <v>148</v>
      </c>
      <c r="Z24" s="5">
        <v>494</v>
      </c>
      <c r="AB24" s="5" t="s">
        <v>165</v>
      </c>
      <c r="AC24" s="5">
        <v>551</v>
      </c>
    </row>
    <row r="25" spans="1:29" ht="15" customHeight="1">
      <c r="A25" s="5" t="s">
        <v>43</v>
      </c>
      <c r="B25" s="5" t="s">
        <v>24</v>
      </c>
      <c r="D25" s="5" t="s">
        <v>173</v>
      </c>
      <c r="E25" s="5" t="s">
        <v>84</v>
      </c>
      <c r="S25" s="5" t="s">
        <v>102</v>
      </c>
      <c r="T25" s="5">
        <v>374</v>
      </c>
      <c r="V25" s="5" t="s">
        <v>137</v>
      </c>
      <c r="W25" s="5">
        <v>346</v>
      </c>
      <c r="Y25" s="5" t="s">
        <v>149</v>
      </c>
      <c r="Z25" s="5">
        <v>495</v>
      </c>
      <c r="AB25" s="5" t="s">
        <v>166</v>
      </c>
      <c r="AC25" s="5">
        <v>552</v>
      </c>
    </row>
    <row r="26" spans="2:29" ht="15" customHeight="1">
      <c r="B26" s="5" t="s">
        <v>25</v>
      </c>
      <c r="D26" s="5" t="s">
        <v>174</v>
      </c>
      <c r="S26" s="5" t="s">
        <v>103</v>
      </c>
      <c r="T26" s="5">
        <v>375</v>
      </c>
      <c r="V26" s="5" t="s">
        <v>138</v>
      </c>
      <c r="W26" s="5">
        <v>440</v>
      </c>
      <c r="Y26" s="5" t="s">
        <v>152</v>
      </c>
      <c r="Z26" s="5">
        <v>496</v>
      </c>
      <c r="AB26" s="5" t="s">
        <v>167</v>
      </c>
      <c r="AC26" s="5">
        <v>553</v>
      </c>
    </row>
    <row r="27" spans="2:26" ht="15" customHeight="1">
      <c r="B27" s="5" t="s">
        <v>85</v>
      </c>
      <c r="D27" s="5" t="s">
        <v>175</v>
      </c>
      <c r="S27" s="5" t="s">
        <v>104</v>
      </c>
      <c r="T27" s="5">
        <v>376</v>
      </c>
      <c r="V27" s="5" t="s">
        <v>139</v>
      </c>
      <c r="W27" s="5">
        <v>441</v>
      </c>
      <c r="Y27" s="5" t="s">
        <v>153</v>
      </c>
      <c r="Z27" s="5">
        <v>497</v>
      </c>
    </row>
    <row r="28" spans="2:26" ht="15" customHeight="1">
      <c r="B28" s="5" t="s">
        <v>86</v>
      </c>
      <c r="D28" s="5" t="s">
        <v>171</v>
      </c>
      <c r="S28" s="5" t="s">
        <v>105</v>
      </c>
      <c r="T28" s="5">
        <v>377</v>
      </c>
      <c r="V28" s="5" t="s">
        <v>140</v>
      </c>
      <c r="W28" s="5">
        <v>442</v>
      </c>
      <c r="Y28" s="5" t="s">
        <v>154</v>
      </c>
      <c r="Z28" s="5">
        <v>498</v>
      </c>
    </row>
    <row r="29" spans="2:26" ht="15" customHeight="1">
      <c r="B29" s="5" t="s">
        <v>87</v>
      </c>
      <c r="D29" s="5" t="s">
        <v>170</v>
      </c>
      <c r="S29" s="5" t="s">
        <v>106</v>
      </c>
      <c r="T29" s="5">
        <v>378</v>
      </c>
      <c r="V29" s="5" t="s">
        <v>141</v>
      </c>
      <c r="W29" s="5">
        <v>443</v>
      </c>
      <c r="Y29" s="5" t="s">
        <v>155</v>
      </c>
      <c r="Z29" s="5">
        <v>499</v>
      </c>
    </row>
    <row r="30" spans="19:26" ht="15" customHeight="1">
      <c r="S30" s="5" t="s">
        <v>107</v>
      </c>
      <c r="T30" s="5">
        <v>379</v>
      </c>
      <c r="Y30" s="5" t="s">
        <v>168</v>
      </c>
      <c r="Z30" s="5">
        <v>500</v>
      </c>
    </row>
    <row r="31" spans="19:26" ht="15" customHeight="1">
      <c r="S31" s="5" t="s">
        <v>108</v>
      </c>
      <c r="T31" s="5">
        <v>380</v>
      </c>
      <c r="Y31" s="5" t="s">
        <v>156</v>
      </c>
      <c r="Z31" s="5">
        <v>501</v>
      </c>
    </row>
    <row r="32" spans="19:26" ht="15" customHeight="1">
      <c r="S32" s="5" t="s">
        <v>109</v>
      </c>
      <c r="T32" s="5">
        <v>381</v>
      </c>
      <c r="Y32" s="5" t="s">
        <v>157</v>
      </c>
      <c r="Z32" s="5">
        <v>504</v>
      </c>
    </row>
    <row r="33" spans="19:26" ht="15" customHeight="1">
      <c r="S33" s="5" t="s">
        <v>110</v>
      </c>
      <c r="T33" s="5">
        <v>382</v>
      </c>
      <c r="Y33" s="5" t="s">
        <v>158</v>
      </c>
      <c r="Z33" s="5">
        <v>502</v>
      </c>
    </row>
    <row r="34" spans="19:26" ht="15" customHeight="1">
      <c r="S34" s="5" t="s">
        <v>111</v>
      </c>
      <c r="T34" s="5">
        <v>383</v>
      </c>
      <c r="Y34" s="5" t="s">
        <v>159</v>
      </c>
      <c r="Z34" s="5">
        <v>505</v>
      </c>
    </row>
    <row r="35" spans="19:20" ht="15" customHeight="1">
      <c r="S35" s="5" t="s">
        <v>112</v>
      </c>
      <c r="T35" s="5">
        <v>384</v>
      </c>
    </row>
    <row r="36" spans="19:20" ht="15" customHeight="1">
      <c r="S36" s="5" t="s">
        <v>113</v>
      </c>
      <c r="T36" s="5">
        <v>385</v>
      </c>
    </row>
    <row r="37" spans="19:20" ht="15" customHeight="1">
      <c r="S37" s="5" t="s">
        <v>114</v>
      </c>
      <c r="T37" s="5">
        <v>386</v>
      </c>
    </row>
    <row r="38" spans="19:20" ht="15" customHeight="1">
      <c r="S38" s="5" t="s">
        <v>115</v>
      </c>
      <c r="T38" s="5">
        <v>387</v>
      </c>
    </row>
    <row r="39" spans="2:20" ht="15" customHeight="1">
      <c r="B39" s="5" t="s">
        <v>198</v>
      </c>
      <c r="D39" s="5" t="s">
        <v>207</v>
      </c>
      <c r="E39" s="5" t="s">
        <v>196</v>
      </c>
      <c r="F39" s="5" t="s">
        <v>200</v>
      </c>
      <c r="G39" s="5" t="s">
        <v>201</v>
      </c>
      <c r="H39" s="5" t="s">
        <v>202</v>
      </c>
      <c r="I39" s="5" t="s">
        <v>226</v>
      </c>
      <c r="J39" s="5" t="s">
        <v>203</v>
      </c>
      <c r="K39" s="5" t="s">
        <v>204</v>
      </c>
      <c r="L39" s="5" t="s">
        <v>205</v>
      </c>
      <c r="M39" s="5" t="s">
        <v>206</v>
      </c>
      <c r="S39" s="5" t="s">
        <v>116</v>
      </c>
      <c r="T39" s="5">
        <v>388</v>
      </c>
    </row>
    <row r="40" spans="2:20" ht="15" customHeight="1">
      <c r="B40" s="5" t="s">
        <v>241</v>
      </c>
      <c r="D40" s="5" t="s">
        <v>227</v>
      </c>
      <c r="S40" s="5" t="s">
        <v>117</v>
      </c>
      <c r="T40" s="5">
        <v>389</v>
      </c>
    </row>
    <row r="41" spans="19:20" ht="15" customHeight="1">
      <c r="S41" s="5" t="s">
        <v>118</v>
      </c>
      <c r="T41" s="5">
        <v>390</v>
      </c>
    </row>
    <row r="42" spans="19:20" ht="15" customHeight="1">
      <c r="S42" s="5" t="s">
        <v>119</v>
      </c>
      <c r="T42" s="5">
        <v>391</v>
      </c>
    </row>
    <row r="43" spans="2:20" ht="15" customHeight="1">
      <c r="B43" s="5" t="s">
        <v>182</v>
      </c>
      <c r="D43" s="5" t="s">
        <v>245</v>
      </c>
      <c r="S43" s="5" t="s">
        <v>120</v>
      </c>
      <c r="T43" s="5">
        <v>392</v>
      </c>
    </row>
    <row r="44" spans="2:20" ht="15" customHeight="1">
      <c r="B44" s="5" t="s">
        <v>183</v>
      </c>
      <c r="D44" s="5" t="s">
        <v>245</v>
      </c>
      <c r="S44" s="5" t="s">
        <v>121</v>
      </c>
      <c r="T44" s="5">
        <v>393</v>
      </c>
    </row>
    <row r="45" spans="2:20" ht="15" customHeight="1">
      <c r="B45" s="5" t="s">
        <v>184</v>
      </c>
      <c r="D45" s="5" t="s">
        <v>240</v>
      </c>
      <c r="S45" s="5" t="s">
        <v>122</v>
      </c>
      <c r="T45" s="5">
        <v>394</v>
      </c>
    </row>
    <row r="46" spans="2:20" ht="15" customHeight="1">
      <c r="B46" s="5" t="s">
        <v>185</v>
      </c>
      <c r="D46" s="5" t="s">
        <v>240</v>
      </c>
      <c r="S46" s="5" t="s">
        <v>123</v>
      </c>
      <c r="T46" s="5">
        <v>395</v>
      </c>
    </row>
    <row r="47" spans="1:20" ht="15" customHeight="1">
      <c r="A47" s="5" t="s">
        <v>36</v>
      </c>
      <c r="B47" s="5" t="s">
        <v>186</v>
      </c>
      <c r="D47" s="5" t="s">
        <v>63</v>
      </c>
      <c r="S47" s="5" t="s">
        <v>124</v>
      </c>
      <c r="T47" s="5">
        <v>396</v>
      </c>
    </row>
    <row r="48" spans="1:20" ht="15" customHeight="1">
      <c r="A48" s="5" t="s">
        <v>37</v>
      </c>
      <c r="B48" s="5" t="s">
        <v>187</v>
      </c>
      <c r="D48" s="5" t="s">
        <v>63</v>
      </c>
      <c r="S48" s="5" t="s">
        <v>125</v>
      </c>
      <c r="T48" s="5">
        <v>397</v>
      </c>
    </row>
    <row r="49" spans="2:20" ht="15" customHeight="1">
      <c r="B49" s="5" t="s">
        <v>188</v>
      </c>
      <c r="D49" s="5" t="s">
        <v>225</v>
      </c>
      <c r="E49" s="5" t="s">
        <v>204</v>
      </c>
      <c r="F49" s="5" t="s">
        <v>203</v>
      </c>
      <c r="S49" s="5" t="s">
        <v>126</v>
      </c>
      <c r="T49" s="5">
        <v>398</v>
      </c>
    </row>
    <row r="50" spans="19:20" ht="15" customHeight="1">
      <c r="S50" s="5" t="s">
        <v>127</v>
      </c>
      <c r="T50" s="5">
        <v>399</v>
      </c>
    </row>
    <row r="51" spans="19:20" ht="15" customHeight="1">
      <c r="S51" s="5" t="s">
        <v>128</v>
      </c>
      <c r="T51" s="5">
        <v>400</v>
      </c>
    </row>
    <row r="52" spans="19:20" ht="15" customHeight="1">
      <c r="S52" s="5" t="s">
        <v>129</v>
      </c>
      <c r="T52" s="5">
        <v>401</v>
      </c>
    </row>
    <row r="53" spans="19:20" ht="15" customHeight="1">
      <c r="S53" s="5" t="s">
        <v>130</v>
      </c>
      <c r="T53" s="5">
        <v>575</v>
      </c>
    </row>
    <row r="54" spans="19:20" ht="15" customHeight="1">
      <c r="S54" s="5" t="s">
        <v>131</v>
      </c>
      <c r="T54" s="5">
        <v>588</v>
      </c>
    </row>
    <row r="55" ht="15" customHeight="1"/>
    <row r="56" ht="15" customHeight="1"/>
    <row r="57" ht="15" customHeight="1"/>
    <row r="58" spans="2:12" ht="15" customHeight="1">
      <c r="B58" s="5" t="s">
        <v>199</v>
      </c>
      <c r="D58" s="5" t="s">
        <v>207</v>
      </c>
      <c r="E58" s="5" t="s">
        <v>196</v>
      </c>
      <c r="F58" s="5" t="s">
        <v>200</v>
      </c>
      <c r="G58" s="5" t="s">
        <v>201</v>
      </c>
      <c r="H58" s="5" t="s">
        <v>227</v>
      </c>
      <c r="I58" s="5" t="s">
        <v>203</v>
      </c>
      <c r="J58" s="5" t="s">
        <v>204</v>
      </c>
      <c r="K58" s="5" t="s">
        <v>205</v>
      </c>
      <c r="L58" s="5" t="s">
        <v>206</v>
      </c>
    </row>
    <row r="59" spans="2:4" ht="15" customHeight="1">
      <c r="B59" s="5" t="s">
        <v>243</v>
      </c>
      <c r="D59" s="5" t="s">
        <v>244</v>
      </c>
    </row>
    <row r="60" ht="15" customHeight="1"/>
    <row r="61" ht="15" customHeight="1"/>
    <row r="62" spans="2:4" ht="15" customHeight="1">
      <c r="B62" s="5" t="s">
        <v>189</v>
      </c>
      <c r="D62" s="5" t="s">
        <v>245</v>
      </c>
    </row>
    <row r="63" spans="2:4" ht="15" customHeight="1">
      <c r="B63" s="5" t="s">
        <v>190</v>
      </c>
      <c r="D63" s="5" t="s">
        <v>245</v>
      </c>
    </row>
    <row r="64" spans="2:4" ht="15" customHeight="1">
      <c r="B64" s="5" t="s">
        <v>191</v>
      </c>
      <c r="D64" s="5" t="s">
        <v>240</v>
      </c>
    </row>
    <row r="65" spans="1:4" ht="15" customHeight="1">
      <c r="A65" s="5" t="s">
        <v>38</v>
      </c>
      <c r="B65" s="5" t="s">
        <v>192</v>
      </c>
      <c r="D65" s="5" t="s">
        <v>240</v>
      </c>
    </row>
    <row r="66" spans="1:4" ht="15" customHeight="1">
      <c r="A66" s="5" t="s">
        <v>37</v>
      </c>
      <c r="B66" s="5" t="s">
        <v>193</v>
      </c>
      <c r="D66" s="5" t="s">
        <v>63</v>
      </c>
    </row>
    <row r="67" spans="2:4" ht="15" customHeight="1">
      <c r="B67" s="5" t="s">
        <v>194</v>
      </c>
      <c r="D67" s="5" t="s">
        <v>63</v>
      </c>
    </row>
    <row r="68" spans="2:6" ht="15" customHeight="1">
      <c r="B68" s="5" t="s">
        <v>195</v>
      </c>
      <c r="D68" s="5" t="s">
        <v>200</v>
      </c>
      <c r="E68" s="5" t="s">
        <v>203</v>
      </c>
      <c r="F68" s="5" t="s">
        <v>204</v>
      </c>
    </row>
    <row r="69" ht="15" customHeight="1"/>
    <row r="70" ht="15" customHeight="1"/>
    <row r="71" ht="15" customHeight="1"/>
    <row r="72" ht="15" customHeight="1"/>
    <row r="73" ht="15" customHeight="1"/>
    <row r="74" ht="15" customHeight="1"/>
    <row r="75" ht="15" customHeight="1"/>
    <row r="76" ht="10.5" customHeight="1"/>
    <row r="77" ht="10.5" customHeight="1"/>
    <row r="78" ht="10.5" customHeight="1"/>
    <row r="79" spans="1:4" ht="15" customHeight="1">
      <c r="A79" s="5" t="s">
        <v>39</v>
      </c>
      <c r="B79" s="5" t="s">
        <v>89</v>
      </c>
      <c r="D79" s="5" t="s">
        <v>88</v>
      </c>
    </row>
    <row r="80" spans="1:4" ht="15" customHeight="1">
      <c r="A80" s="5" t="s">
        <v>36</v>
      </c>
      <c r="B80" s="5" t="s">
        <v>90</v>
      </c>
      <c r="D80" s="5" t="s">
        <v>88</v>
      </c>
    </row>
    <row r="81" spans="1:4" ht="15" customHeight="1">
      <c r="A81" s="5" t="s">
        <v>37</v>
      </c>
      <c r="B81" s="5" t="s">
        <v>91</v>
      </c>
      <c r="D81" s="5" t="s">
        <v>88</v>
      </c>
    </row>
    <row r="82" spans="2:4" ht="15" customHeight="1">
      <c r="B82" s="5" t="s">
        <v>92</v>
      </c>
      <c r="D82" s="5" t="s">
        <v>197</v>
      </c>
    </row>
    <row r="83" spans="2:4" ht="15" customHeight="1">
      <c r="B83" s="5" t="s">
        <v>93</v>
      </c>
      <c r="D83" s="5" t="s">
        <v>197</v>
      </c>
    </row>
    <row r="84" spans="2:4" ht="15" customHeight="1">
      <c r="B84" s="5" t="s">
        <v>94</v>
      </c>
      <c r="D84" s="5" t="s">
        <v>197</v>
      </c>
    </row>
    <row r="85" ht="15" customHeight="1"/>
    <row r="86" ht="15" customHeight="1"/>
    <row r="87" ht="15" customHeight="1"/>
    <row r="88" ht="15" customHeight="1"/>
    <row r="89" ht="15" customHeight="1"/>
    <row r="90" ht="15" customHeight="1"/>
    <row r="91" ht="15" customHeight="1"/>
    <row r="92" ht="15" customHeight="1"/>
    <row r="93" ht="11.25" customHeight="1"/>
    <row r="94" ht="11.25" customHeight="1"/>
    <row r="95" spans="1:4" ht="15" customHeight="1">
      <c r="A95" s="5" t="s">
        <v>39</v>
      </c>
      <c r="B95" s="5" t="s">
        <v>176</v>
      </c>
      <c r="D95" s="5" t="s">
        <v>88</v>
      </c>
    </row>
    <row r="96" spans="1:4" ht="15" customHeight="1">
      <c r="A96" s="5" t="s">
        <v>38</v>
      </c>
      <c r="B96" s="5" t="s">
        <v>177</v>
      </c>
      <c r="D96" s="5" t="s">
        <v>88</v>
      </c>
    </row>
    <row r="97" spans="1:4" ht="15" customHeight="1">
      <c r="A97" s="5" t="s">
        <v>37</v>
      </c>
      <c r="B97" s="5" t="s">
        <v>178</v>
      </c>
      <c r="D97" s="5" t="s">
        <v>88</v>
      </c>
    </row>
    <row r="98" spans="2:4" ht="15" customHeight="1">
      <c r="B98" s="5" t="s">
        <v>179</v>
      </c>
      <c r="D98" s="5" t="s">
        <v>197</v>
      </c>
    </row>
    <row r="99" spans="2:4" ht="15" customHeight="1">
      <c r="B99" s="5" t="s">
        <v>180</v>
      </c>
      <c r="D99" s="5" t="s">
        <v>197</v>
      </c>
    </row>
    <row r="100" spans="2:4" ht="15" customHeight="1">
      <c r="B100" s="5" t="s">
        <v>181</v>
      </c>
      <c r="D100" s="5" t="s">
        <v>197</v>
      </c>
    </row>
    <row r="101" ht="15" customHeight="1"/>
    <row r="102" ht="15" customHeight="1"/>
    <row r="103" ht="15" customHeight="1"/>
    <row r="104" ht="15" customHeight="1"/>
    <row r="105" ht="15" customHeight="1"/>
    <row r="106" ht="15" customHeight="1"/>
    <row r="107" ht="15" customHeight="1"/>
    <row r="108" ht="15" customHeight="1"/>
    <row r="109" ht="9" customHeight="1"/>
    <row r="110" ht="15" customHeight="1"/>
    <row r="111" spans="2:12" ht="15" customHeight="1">
      <c r="B111" s="5" t="s">
        <v>18</v>
      </c>
      <c r="D111" s="5" t="s">
        <v>44</v>
      </c>
      <c r="E111" s="5" t="s">
        <v>45</v>
      </c>
      <c r="F111" s="5" t="s">
        <v>46</v>
      </c>
      <c r="G111" s="5" t="s">
        <v>47</v>
      </c>
      <c r="H111" s="5" t="s">
        <v>48</v>
      </c>
      <c r="I111" s="5" t="s">
        <v>49</v>
      </c>
      <c r="J111" s="5" t="s">
        <v>50</v>
      </c>
      <c r="K111" s="5" t="s">
        <v>66</v>
      </c>
      <c r="L111" s="5" t="s">
        <v>67</v>
      </c>
    </row>
    <row r="112" spans="1:12" ht="15" customHeight="1">
      <c r="A112" s="5" t="s">
        <v>39</v>
      </c>
      <c r="B112" s="5" t="s">
        <v>19</v>
      </c>
      <c r="D112" s="5" t="s">
        <v>44</v>
      </c>
      <c r="E112" s="5" t="s">
        <v>45</v>
      </c>
      <c r="F112" s="5" t="s">
        <v>46</v>
      </c>
      <c r="G112" s="5" t="s">
        <v>47</v>
      </c>
      <c r="H112" s="5" t="s">
        <v>48</v>
      </c>
      <c r="I112" s="5" t="s">
        <v>49</v>
      </c>
      <c r="J112" s="5" t="s">
        <v>50</v>
      </c>
      <c r="K112" s="5" t="s">
        <v>66</v>
      </c>
      <c r="L112" s="5" t="s">
        <v>67</v>
      </c>
    </row>
    <row r="113" ht="15" customHeight="1">
      <c r="A113" s="5" t="s">
        <v>51</v>
      </c>
    </row>
  </sheetData>
  <sheetProtection password="CC4B" sheet="1"/>
  <printOptions/>
  <pageMargins left="0.75" right="0.75" top="1" bottom="1" header="0.512" footer="0.512"/>
  <pageSetup horizontalDpi="600" verticalDpi="600" orientation="portrait" paperSize="9" scale="46" r:id="rId1"/>
</worksheet>
</file>

<file path=xl/worksheets/sheet4.xml><?xml version="1.0" encoding="utf-8"?>
<worksheet xmlns="http://schemas.openxmlformats.org/spreadsheetml/2006/main" xmlns:r="http://schemas.openxmlformats.org/officeDocument/2006/relationships">
  <dimension ref="A1:O102"/>
  <sheetViews>
    <sheetView showZeros="0" zoomScalePageLayoutView="0" workbookViewId="0" topLeftCell="A27">
      <selection activeCell="D114" sqref="D114"/>
    </sheetView>
  </sheetViews>
  <sheetFormatPr defaultColWidth="9.00390625" defaultRowHeight="13.5"/>
  <cols>
    <col min="1" max="1" width="7.875" style="2" bestFit="1" customWidth="1"/>
    <col min="2" max="2" width="9.75390625" style="2" bestFit="1" customWidth="1"/>
    <col min="3" max="3" width="4.125" style="2" bestFit="1" customWidth="1"/>
    <col min="4" max="6" width="10.625" style="1" customWidth="1"/>
    <col min="7" max="7" width="4.125" style="2" bestFit="1" customWidth="1"/>
    <col min="8" max="8" width="12.625" style="1" customWidth="1"/>
    <col min="9" max="9" width="7.875" style="1" bestFit="1" customWidth="1"/>
    <col min="10" max="10" width="12.625" style="1" customWidth="1"/>
    <col min="11" max="11" width="7.875" style="1" bestFit="1" customWidth="1"/>
    <col min="12" max="12" width="12.625" style="1" customWidth="1"/>
    <col min="13" max="13" width="7.875" style="1" customWidth="1"/>
    <col min="14" max="14" width="8.125" style="1" bestFit="1" customWidth="1"/>
    <col min="15" max="15" width="8.125" style="1" customWidth="1"/>
    <col min="16" max="16384" width="9.00390625" style="1" customWidth="1"/>
  </cols>
  <sheetData>
    <row r="1" spans="1:15" ht="10.5">
      <c r="A1" s="3" t="s">
        <v>0</v>
      </c>
      <c r="B1" s="3" t="s">
        <v>1</v>
      </c>
      <c r="C1" s="3" t="s">
        <v>2</v>
      </c>
      <c r="D1" s="3" t="s">
        <v>3</v>
      </c>
      <c r="E1" s="3" t="s">
        <v>4</v>
      </c>
      <c r="F1" s="3" t="s">
        <v>5</v>
      </c>
      <c r="G1" s="3" t="s">
        <v>6</v>
      </c>
      <c r="H1" s="3" t="s">
        <v>7</v>
      </c>
      <c r="I1" s="3" t="s">
        <v>8</v>
      </c>
      <c r="J1" s="3" t="s">
        <v>9</v>
      </c>
      <c r="K1" s="3" t="s">
        <v>10</v>
      </c>
      <c r="L1" s="3" t="s">
        <v>11</v>
      </c>
      <c r="M1" s="3" t="s">
        <v>12</v>
      </c>
      <c r="N1" s="3" t="s">
        <v>13</v>
      </c>
      <c r="O1" s="3" t="s">
        <v>14</v>
      </c>
    </row>
    <row r="2" spans="1:15" ht="10.5">
      <c r="A2" s="3">
        <f>IF(B2=0,"",'一覧様式'!$L$3)</f>
      </c>
      <c r="B2" s="3">
        <f>'一覧様式'!B8</f>
        <v>0</v>
      </c>
      <c r="C2" s="3">
        <f>IF('一覧様式'!H8="男",1,IF('一覧様式'!H8="女",2,0))</f>
        <v>0</v>
      </c>
      <c r="D2" s="4" t="str">
        <f>'一覧様式'!C8&amp;" "&amp;'一覧様式'!D8</f>
        <v> </v>
      </c>
      <c r="E2" s="4" t="str">
        <f>'一覧様式'!E8&amp;" "&amp;'一覧様式'!F8</f>
        <v> </v>
      </c>
      <c r="F2" s="3">
        <f>IF(B2=0,"",'一覧様式'!$F$3)</f>
      </c>
      <c r="G2" s="3">
        <f>'一覧様式'!G8</f>
        <v>0</v>
      </c>
      <c r="H2" s="4">
        <f>'一覧様式'!J8&amp;'一覧様式'!K8</f>
      </c>
      <c r="I2" s="4">
        <f>'一覧様式'!L8</f>
        <v>0</v>
      </c>
      <c r="J2" s="4">
        <f>'一覧様式'!M8&amp;'一覧様式'!N8</f>
      </c>
      <c r="K2" s="4">
        <f>'一覧様式'!O8</f>
        <v>0</v>
      </c>
      <c r="L2" s="4">
        <f>'一覧様式'!P8&amp;'一覧様式'!Q8</f>
      </c>
      <c r="M2" s="4">
        <f>'一覧様式'!R8</f>
        <v>0</v>
      </c>
      <c r="N2" s="4">
        <f>'一覧様式'!S8&amp;'一覧様式'!T8</f>
      </c>
      <c r="O2" s="4"/>
    </row>
    <row r="3" spans="1:15" ht="10.5">
      <c r="A3" s="3">
        <f>IF(B3=0,"",'一覧様式'!$L$3)</f>
      </c>
      <c r="B3" s="3">
        <f>'一覧様式'!B9</f>
        <v>0</v>
      </c>
      <c r="C3" s="3">
        <f>IF('一覧様式'!H9="男",1,IF('一覧様式'!H9="女",2,0))</f>
        <v>0</v>
      </c>
      <c r="D3" s="4" t="str">
        <f>'一覧様式'!C9&amp;" "&amp;'一覧様式'!D9</f>
        <v> </v>
      </c>
      <c r="E3" s="4" t="str">
        <f>'一覧様式'!E9&amp;" "&amp;'一覧様式'!F9</f>
        <v> </v>
      </c>
      <c r="F3" s="3">
        <f>IF(B3=0,"",'一覧様式'!$F$3)</f>
      </c>
      <c r="G3" s="3">
        <f>'一覧様式'!G9</f>
        <v>0</v>
      </c>
      <c r="H3" s="4">
        <f>'一覧様式'!J9&amp;'一覧様式'!K9</f>
      </c>
      <c r="I3" s="4">
        <f>'一覧様式'!L9</f>
        <v>0</v>
      </c>
      <c r="J3" s="4">
        <f>'一覧様式'!M9&amp;'一覧様式'!N9</f>
      </c>
      <c r="K3" s="4">
        <f>'一覧様式'!O9</f>
        <v>0</v>
      </c>
      <c r="L3" s="4">
        <f>'一覧様式'!P9&amp;'一覧様式'!Q9</f>
      </c>
      <c r="M3" s="4">
        <f>'一覧様式'!R9</f>
        <v>0</v>
      </c>
      <c r="N3" s="4">
        <f>'一覧様式'!S9&amp;'一覧様式'!T9</f>
      </c>
      <c r="O3" s="4"/>
    </row>
    <row r="4" spans="1:15" ht="10.5">
      <c r="A4" s="3">
        <f>IF(B4=0,"",'一覧様式'!$L$3)</f>
      </c>
      <c r="B4" s="3">
        <f>'一覧様式'!B10</f>
        <v>0</v>
      </c>
      <c r="C4" s="3">
        <f>IF('一覧様式'!H10="男",1,IF('一覧様式'!H10="女",2,0))</f>
        <v>0</v>
      </c>
      <c r="D4" s="4" t="str">
        <f>'一覧様式'!C10&amp;" "&amp;'一覧様式'!D10</f>
        <v> </v>
      </c>
      <c r="E4" s="4" t="str">
        <f>'一覧様式'!E10&amp;" "&amp;'一覧様式'!F10</f>
        <v> </v>
      </c>
      <c r="F4" s="3">
        <f>IF(B4=0,"",'一覧様式'!$F$3)</f>
      </c>
      <c r="G4" s="3">
        <f>'一覧様式'!G10</f>
        <v>0</v>
      </c>
      <c r="H4" s="4">
        <f>'一覧様式'!J10&amp;'一覧様式'!K10</f>
      </c>
      <c r="I4" s="4">
        <f>'一覧様式'!L10</f>
        <v>0</v>
      </c>
      <c r="J4" s="4">
        <f>'一覧様式'!M10&amp;'一覧様式'!N10</f>
      </c>
      <c r="K4" s="4">
        <f>'一覧様式'!O10</f>
        <v>0</v>
      </c>
      <c r="L4" s="4">
        <f>'一覧様式'!P10&amp;'一覧様式'!Q10</f>
      </c>
      <c r="M4" s="4">
        <f>'一覧様式'!R10</f>
        <v>0</v>
      </c>
      <c r="N4" s="4">
        <f>'一覧様式'!S10&amp;'一覧様式'!T10</f>
      </c>
      <c r="O4" s="4"/>
    </row>
    <row r="5" spans="1:15" ht="10.5">
      <c r="A5" s="3">
        <f>IF(B5=0,"",'一覧様式'!$L$3)</f>
      </c>
      <c r="B5" s="3">
        <f>'一覧様式'!B11</f>
        <v>0</v>
      </c>
      <c r="C5" s="3">
        <f>IF('一覧様式'!H11="男",1,IF('一覧様式'!H11="女",2,0))</f>
        <v>0</v>
      </c>
      <c r="D5" s="4" t="str">
        <f>'一覧様式'!C11&amp;" "&amp;'一覧様式'!D11</f>
        <v> </v>
      </c>
      <c r="E5" s="4" t="str">
        <f>'一覧様式'!E11&amp;" "&amp;'一覧様式'!F11</f>
        <v> </v>
      </c>
      <c r="F5" s="3">
        <f>IF(B5=0,"",'一覧様式'!$F$3)</f>
      </c>
      <c r="G5" s="3">
        <f>'一覧様式'!G11</f>
        <v>0</v>
      </c>
      <c r="H5" s="4">
        <f>'一覧様式'!J11&amp;'一覧様式'!K11</f>
      </c>
      <c r="I5" s="4">
        <f>'一覧様式'!L11</f>
        <v>0</v>
      </c>
      <c r="J5" s="4">
        <f>'一覧様式'!M11&amp;'一覧様式'!N11</f>
      </c>
      <c r="K5" s="4">
        <f>'一覧様式'!O11</f>
        <v>0</v>
      </c>
      <c r="L5" s="4">
        <f>'一覧様式'!P11&amp;'一覧様式'!Q11</f>
      </c>
      <c r="M5" s="4">
        <f>'一覧様式'!R11</f>
        <v>0</v>
      </c>
      <c r="N5" s="4">
        <f>'一覧様式'!S11&amp;'一覧様式'!T11</f>
      </c>
      <c r="O5" s="4"/>
    </row>
    <row r="6" spans="1:15" ht="10.5">
      <c r="A6" s="3">
        <f>IF(B6=0,"",'一覧様式'!$L$3)</f>
      </c>
      <c r="B6" s="3">
        <f>'一覧様式'!B12</f>
        <v>0</v>
      </c>
      <c r="C6" s="3">
        <f>IF('一覧様式'!H12="男",1,IF('一覧様式'!H12="女",2,0))</f>
        <v>0</v>
      </c>
      <c r="D6" s="4" t="str">
        <f>'一覧様式'!C12&amp;" "&amp;'一覧様式'!D12</f>
        <v> </v>
      </c>
      <c r="E6" s="4" t="str">
        <f>'一覧様式'!E12&amp;" "&amp;'一覧様式'!F12</f>
        <v> </v>
      </c>
      <c r="F6" s="3">
        <f>IF(B6=0,"",'一覧様式'!$F$3)</f>
      </c>
      <c r="G6" s="3">
        <f>'一覧様式'!G12</f>
        <v>0</v>
      </c>
      <c r="H6" s="4">
        <f>'一覧様式'!J12&amp;'一覧様式'!K12</f>
      </c>
      <c r="I6" s="4">
        <f>'一覧様式'!L12</f>
        <v>0</v>
      </c>
      <c r="J6" s="4">
        <f>'一覧様式'!M12&amp;'一覧様式'!N12</f>
      </c>
      <c r="K6" s="4">
        <f>'一覧様式'!O12</f>
        <v>0</v>
      </c>
      <c r="L6" s="4">
        <f>'一覧様式'!P12&amp;'一覧様式'!Q12</f>
      </c>
      <c r="M6" s="4">
        <f>'一覧様式'!R12</f>
        <v>0</v>
      </c>
      <c r="N6" s="4">
        <f>'一覧様式'!S12&amp;'一覧様式'!T12</f>
      </c>
      <c r="O6" s="4"/>
    </row>
    <row r="7" spans="1:15" ht="10.5">
      <c r="A7" s="3">
        <f>IF(B7=0,"",'一覧様式'!$L$3)</f>
      </c>
      <c r="B7" s="3">
        <f>'一覧様式'!B13</f>
        <v>0</v>
      </c>
      <c r="C7" s="3">
        <f>IF('一覧様式'!H13="男",1,IF('一覧様式'!H13="女",2,0))</f>
        <v>0</v>
      </c>
      <c r="D7" s="4" t="str">
        <f>'一覧様式'!C13&amp;" "&amp;'一覧様式'!D13</f>
        <v> </v>
      </c>
      <c r="E7" s="4" t="str">
        <f>'一覧様式'!E13&amp;" "&amp;'一覧様式'!F13</f>
        <v> </v>
      </c>
      <c r="F7" s="3">
        <f>IF(B7=0,"",'一覧様式'!$F$3)</f>
      </c>
      <c r="G7" s="3">
        <f>'一覧様式'!G13</f>
        <v>0</v>
      </c>
      <c r="H7" s="4">
        <f>'一覧様式'!J13&amp;'一覧様式'!K13</f>
      </c>
      <c r="I7" s="4">
        <f>'一覧様式'!L13</f>
        <v>0</v>
      </c>
      <c r="J7" s="4">
        <f>'一覧様式'!M13&amp;'一覧様式'!N13</f>
      </c>
      <c r="K7" s="4">
        <f>'一覧様式'!O13</f>
        <v>0</v>
      </c>
      <c r="L7" s="4">
        <f>'一覧様式'!P13&amp;'一覧様式'!Q13</f>
      </c>
      <c r="M7" s="4">
        <f>'一覧様式'!R13</f>
        <v>0</v>
      </c>
      <c r="N7" s="4">
        <f>'一覧様式'!S13&amp;'一覧様式'!T13</f>
      </c>
      <c r="O7" s="4"/>
    </row>
    <row r="8" spans="1:15" ht="10.5">
      <c r="A8" s="3">
        <f>IF(B8=0,"",'一覧様式'!$L$3)</f>
      </c>
      <c r="B8" s="3">
        <f>'一覧様式'!B14</f>
        <v>0</v>
      </c>
      <c r="C8" s="3">
        <f>IF('一覧様式'!H14="男",1,IF('一覧様式'!H14="女",2,0))</f>
        <v>0</v>
      </c>
      <c r="D8" s="4" t="str">
        <f>'一覧様式'!C14&amp;" "&amp;'一覧様式'!D14</f>
        <v> </v>
      </c>
      <c r="E8" s="4" t="str">
        <f>'一覧様式'!E14&amp;" "&amp;'一覧様式'!F14</f>
        <v> </v>
      </c>
      <c r="F8" s="3">
        <f>IF(B8=0,"",'一覧様式'!$F$3)</f>
      </c>
      <c r="G8" s="3">
        <f>'一覧様式'!G14</f>
        <v>0</v>
      </c>
      <c r="H8" s="4">
        <f>'一覧様式'!J14&amp;'一覧様式'!K14</f>
      </c>
      <c r="I8" s="4">
        <f>'一覧様式'!L14</f>
        <v>0</v>
      </c>
      <c r="J8" s="4">
        <f>'一覧様式'!M14&amp;'一覧様式'!N14</f>
      </c>
      <c r="K8" s="4">
        <f>'一覧様式'!O14</f>
        <v>0</v>
      </c>
      <c r="L8" s="4">
        <f>'一覧様式'!P14&amp;'一覧様式'!Q14</f>
      </c>
      <c r="M8" s="4">
        <f>'一覧様式'!R14</f>
        <v>0</v>
      </c>
      <c r="N8" s="4">
        <f>'一覧様式'!S14&amp;'一覧様式'!T14</f>
      </c>
      <c r="O8" s="4"/>
    </row>
    <row r="9" spans="1:15" ht="10.5">
      <c r="A9" s="3">
        <f>IF(B9=0,"",'一覧様式'!$L$3)</f>
      </c>
      <c r="B9" s="3">
        <f>'一覧様式'!B15</f>
        <v>0</v>
      </c>
      <c r="C9" s="3">
        <f>IF('一覧様式'!H15="男",1,IF('一覧様式'!H15="女",2,0))</f>
        <v>0</v>
      </c>
      <c r="D9" s="4" t="str">
        <f>'一覧様式'!C15&amp;" "&amp;'一覧様式'!D15</f>
        <v> </v>
      </c>
      <c r="E9" s="4" t="str">
        <f>'一覧様式'!E15&amp;" "&amp;'一覧様式'!F15</f>
        <v> </v>
      </c>
      <c r="F9" s="3">
        <f>IF(B9=0,"",'一覧様式'!$F$3)</f>
      </c>
      <c r="G9" s="3">
        <f>'一覧様式'!G15</f>
        <v>0</v>
      </c>
      <c r="H9" s="4">
        <f>'一覧様式'!J15&amp;'一覧様式'!K15</f>
      </c>
      <c r="I9" s="4">
        <f>'一覧様式'!L15</f>
        <v>0</v>
      </c>
      <c r="J9" s="4">
        <f>'一覧様式'!M15&amp;'一覧様式'!N15</f>
      </c>
      <c r="K9" s="4">
        <f>'一覧様式'!O15</f>
        <v>0</v>
      </c>
      <c r="L9" s="4">
        <f>'一覧様式'!P15&amp;'一覧様式'!Q15</f>
      </c>
      <c r="M9" s="4">
        <f>'一覧様式'!R15</f>
        <v>0</v>
      </c>
      <c r="N9" s="4">
        <f>'一覧様式'!S15&amp;'一覧様式'!T15</f>
      </c>
      <c r="O9" s="4"/>
    </row>
    <row r="10" spans="1:15" ht="10.5">
      <c r="A10" s="3">
        <f>IF(B10=0,"",'一覧様式'!$L$3)</f>
      </c>
      <c r="B10" s="3">
        <f>'一覧様式'!B16</f>
        <v>0</v>
      </c>
      <c r="C10" s="3">
        <f>IF('一覧様式'!H16="男",1,IF('一覧様式'!H16="女",2,0))</f>
        <v>0</v>
      </c>
      <c r="D10" s="4" t="str">
        <f>'一覧様式'!C16&amp;" "&amp;'一覧様式'!D16</f>
        <v> </v>
      </c>
      <c r="E10" s="4" t="str">
        <f>'一覧様式'!E16&amp;" "&amp;'一覧様式'!F16</f>
        <v> </v>
      </c>
      <c r="F10" s="3">
        <f>IF(B10=0,"",'一覧様式'!$F$3)</f>
      </c>
      <c r="G10" s="3">
        <f>'一覧様式'!G16</f>
        <v>0</v>
      </c>
      <c r="H10" s="4">
        <f>'一覧様式'!J16&amp;'一覧様式'!K16</f>
      </c>
      <c r="I10" s="4">
        <f>'一覧様式'!L16</f>
        <v>0</v>
      </c>
      <c r="J10" s="4">
        <f>'一覧様式'!M16&amp;'一覧様式'!N16</f>
      </c>
      <c r="K10" s="4">
        <f>'一覧様式'!O16</f>
        <v>0</v>
      </c>
      <c r="L10" s="4">
        <f>'一覧様式'!P16&amp;'一覧様式'!Q16</f>
      </c>
      <c r="M10" s="4">
        <f>'一覧様式'!R16</f>
        <v>0</v>
      </c>
      <c r="N10" s="4">
        <f>'一覧様式'!S16&amp;'一覧様式'!T16</f>
      </c>
      <c r="O10" s="4"/>
    </row>
    <row r="11" spans="1:15" ht="10.5">
      <c r="A11" s="3">
        <f>IF(B11=0,"",'一覧様式'!$L$3)</f>
      </c>
      <c r="B11" s="3">
        <f>'一覧様式'!B17</f>
        <v>0</v>
      </c>
      <c r="C11" s="3">
        <f>IF('一覧様式'!H17="男",1,IF('一覧様式'!H17="女",2,0))</f>
        <v>0</v>
      </c>
      <c r="D11" s="4" t="str">
        <f>'一覧様式'!C17&amp;" "&amp;'一覧様式'!D17</f>
        <v> </v>
      </c>
      <c r="E11" s="4" t="str">
        <f>'一覧様式'!E17&amp;" "&amp;'一覧様式'!F17</f>
        <v> </v>
      </c>
      <c r="F11" s="3">
        <f>IF(B11=0,"",'一覧様式'!$F$3)</f>
      </c>
      <c r="G11" s="3">
        <f>'一覧様式'!G17</f>
        <v>0</v>
      </c>
      <c r="H11" s="4">
        <f>'一覧様式'!J17&amp;'一覧様式'!K17</f>
      </c>
      <c r="I11" s="4">
        <f>'一覧様式'!L17</f>
        <v>0</v>
      </c>
      <c r="J11" s="4">
        <f>'一覧様式'!M17&amp;'一覧様式'!N17</f>
      </c>
      <c r="K11" s="4">
        <f>'一覧様式'!O17</f>
        <v>0</v>
      </c>
      <c r="L11" s="4">
        <f>'一覧様式'!P17&amp;'一覧様式'!Q17</f>
      </c>
      <c r="M11" s="4">
        <f>'一覧様式'!R17</f>
        <v>0</v>
      </c>
      <c r="N11" s="4">
        <f>'一覧様式'!S17&amp;'一覧様式'!T17</f>
      </c>
      <c r="O11" s="4"/>
    </row>
    <row r="12" spans="1:15" ht="10.5">
      <c r="A12" s="3">
        <f>IF(B12=0,"",'一覧様式'!$L$3)</f>
      </c>
      <c r="B12" s="3">
        <f>'一覧様式'!B18</f>
        <v>0</v>
      </c>
      <c r="C12" s="3">
        <f>IF('一覧様式'!H18="男",1,IF('一覧様式'!H18="女",2,0))</f>
        <v>0</v>
      </c>
      <c r="D12" s="4" t="str">
        <f>'一覧様式'!C18&amp;" "&amp;'一覧様式'!D18</f>
        <v> </v>
      </c>
      <c r="E12" s="4" t="str">
        <f>'一覧様式'!E18&amp;" "&amp;'一覧様式'!F18</f>
        <v> </v>
      </c>
      <c r="F12" s="3">
        <f>IF(B12=0,"",'一覧様式'!$F$3)</f>
      </c>
      <c r="G12" s="3">
        <f>'一覧様式'!G18</f>
        <v>0</v>
      </c>
      <c r="H12" s="4">
        <f>'一覧様式'!J18&amp;'一覧様式'!K18</f>
      </c>
      <c r="I12" s="4">
        <f>'一覧様式'!L18</f>
        <v>0</v>
      </c>
      <c r="J12" s="4">
        <f>'一覧様式'!M18&amp;'一覧様式'!N18</f>
      </c>
      <c r="K12" s="4">
        <f>'一覧様式'!O18</f>
        <v>0</v>
      </c>
      <c r="L12" s="4">
        <f>'一覧様式'!P18&amp;'一覧様式'!Q18</f>
      </c>
      <c r="M12" s="4">
        <f>'一覧様式'!R18</f>
        <v>0</v>
      </c>
      <c r="N12" s="4">
        <f>'一覧様式'!S18&amp;'一覧様式'!T18</f>
      </c>
      <c r="O12" s="4"/>
    </row>
    <row r="13" spans="1:15" ht="10.5">
      <c r="A13" s="3">
        <f>IF(B13=0,"",'一覧様式'!$L$3)</f>
      </c>
      <c r="B13" s="3">
        <f>'一覧様式'!B19</f>
        <v>0</v>
      </c>
      <c r="C13" s="3">
        <f>IF('一覧様式'!H19="男",1,IF('一覧様式'!H19="女",2,0))</f>
        <v>0</v>
      </c>
      <c r="D13" s="4" t="str">
        <f>'一覧様式'!C19&amp;" "&amp;'一覧様式'!D19</f>
        <v> </v>
      </c>
      <c r="E13" s="4" t="str">
        <f>'一覧様式'!E19&amp;" "&amp;'一覧様式'!F19</f>
        <v> </v>
      </c>
      <c r="F13" s="3">
        <f>IF(B13=0,"",'一覧様式'!$F$3)</f>
      </c>
      <c r="G13" s="3">
        <f>'一覧様式'!G19</f>
        <v>0</v>
      </c>
      <c r="H13" s="4">
        <f>'一覧様式'!J19&amp;'一覧様式'!K19</f>
      </c>
      <c r="I13" s="4">
        <f>'一覧様式'!L19</f>
        <v>0</v>
      </c>
      <c r="J13" s="4">
        <f>'一覧様式'!M19&amp;'一覧様式'!N19</f>
      </c>
      <c r="K13" s="4">
        <f>'一覧様式'!O19</f>
        <v>0</v>
      </c>
      <c r="L13" s="4">
        <f>'一覧様式'!P19&amp;'一覧様式'!Q19</f>
      </c>
      <c r="M13" s="4">
        <f>'一覧様式'!R19</f>
        <v>0</v>
      </c>
      <c r="N13" s="4">
        <f>'一覧様式'!S19&amp;'一覧様式'!T19</f>
      </c>
      <c r="O13" s="4"/>
    </row>
    <row r="14" spans="1:15" ht="10.5">
      <c r="A14" s="3">
        <f>IF(B14=0,"",'一覧様式'!$L$3)</f>
      </c>
      <c r="B14" s="3">
        <f>'一覧様式'!B20</f>
        <v>0</v>
      </c>
      <c r="C14" s="3">
        <f>IF('一覧様式'!H20="男",1,IF('一覧様式'!H20="女",2,0))</f>
        <v>0</v>
      </c>
      <c r="D14" s="4" t="str">
        <f>'一覧様式'!C20&amp;" "&amp;'一覧様式'!D20</f>
        <v> </v>
      </c>
      <c r="E14" s="4" t="str">
        <f>'一覧様式'!E20&amp;" "&amp;'一覧様式'!F20</f>
        <v> </v>
      </c>
      <c r="F14" s="3">
        <f>IF(B14=0,"",'一覧様式'!$F$3)</f>
      </c>
      <c r="G14" s="3">
        <f>'一覧様式'!G20</f>
        <v>0</v>
      </c>
      <c r="H14" s="4">
        <f>'一覧様式'!J20&amp;'一覧様式'!K20</f>
      </c>
      <c r="I14" s="4">
        <f>'一覧様式'!L20</f>
        <v>0</v>
      </c>
      <c r="J14" s="4">
        <f>'一覧様式'!M20&amp;'一覧様式'!N20</f>
      </c>
      <c r="K14" s="4">
        <f>'一覧様式'!O20</f>
        <v>0</v>
      </c>
      <c r="L14" s="4">
        <f>'一覧様式'!P20&amp;'一覧様式'!Q20</f>
      </c>
      <c r="M14" s="4">
        <f>'一覧様式'!R20</f>
        <v>0</v>
      </c>
      <c r="N14" s="4">
        <f>'一覧様式'!S20&amp;'一覧様式'!T20</f>
      </c>
      <c r="O14" s="4"/>
    </row>
    <row r="15" spans="1:15" ht="10.5">
      <c r="A15" s="3">
        <f>IF(B15=0,"",'一覧様式'!$L$3)</f>
      </c>
      <c r="B15" s="3">
        <f>'一覧様式'!B21</f>
        <v>0</v>
      </c>
      <c r="C15" s="3">
        <f>IF('一覧様式'!H21="男",1,IF('一覧様式'!H21="女",2,0))</f>
        <v>0</v>
      </c>
      <c r="D15" s="4" t="str">
        <f>'一覧様式'!C21&amp;" "&amp;'一覧様式'!D21</f>
        <v> </v>
      </c>
      <c r="E15" s="4" t="str">
        <f>'一覧様式'!E21&amp;" "&amp;'一覧様式'!F21</f>
        <v> </v>
      </c>
      <c r="F15" s="3">
        <f>IF(B15=0,"",'一覧様式'!$F$3)</f>
      </c>
      <c r="G15" s="3">
        <f>'一覧様式'!G21</f>
        <v>0</v>
      </c>
      <c r="H15" s="4">
        <f>'一覧様式'!J21&amp;'一覧様式'!K21</f>
      </c>
      <c r="I15" s="4">
        <f>'一覧様式'!L21</f>
        <v>0</v>
      </c>
      <c r="J15" s="4">
        <f>'一覧様式'!M21&amp;'一覧様式'!N21</f>
      </c>
      <c r="K15" s="4">
        <f>'一覧様式'!O21</f>
        <v>0</v>
      </c>
      <c r="L15" s="4">
        <f>'一覧様式'!P21&amp;'一覧様式'!Q21</f>
      </c>
      <c r="M15" s="4">
        <f>'一覧様式'!R21</f>
        <v>0</v>
      </c>
      <c r="N15" s="4">
        <f>'一覧様式'!S21&amp;'一覧様式'!T21</f>
      </c>
      <c r="O15" s="4"/>
    </row>
    <row r="16" spans="1:15" ht="10.5">
      <c r="A16" s="3">
        <f>IF(B16=0,"",'一覧様式'!$L$3)</f>
      </c>
      <c r="B16" s="3">
        <f>'一覧様式'!B22</f>
        <v>0</v>
      </c>
      <c r="C16" s="3">
        <f>IF('一覧様式'!H22="男",1,IF('一覧様式'!H22="女",2,0))</f>
        <v>0</v>
      </c>
      <c r="D16" s="4" t="str">
        <f>'一覧様式'!C22&amp;" "&amp;'一覧様式'!D22</f>
        <v> </v>
      </c>
      <c r="E16" s="4" t="str">
        <f>'一覧様式'!E22&amp;" "&amp;'一覧様式'!F22</f>
        <v> </v>
      </c>
      <c r="F16" s="3">
        <f>IF(B16=0,"",'一覧様式'!$F$3)</f>
      </c>
      <c r="G16" s="3">
        <f>'一覧様式'!G22</f>
        <v>0</v>
      </c>
      <c r="H16" s="4">
        <f>'一覧様式'!J22&amp;'一覧様式'!K22</f>
      </c>
      <c r="I16" s="4">
        <f>'一覧様式'!L22</f>
        <v>0</v>
      </c>
      <c r="J16" s="4">
        <f>'一覧様式'!M22&amp;'一覧様式'!N22</f>
      </c>
      <c r="K16" s="4">
        <f>'一覧様式'!O22</f>
        <v>0</v>
      </c>
      <c r="L16" s="4">
        <f>'一覧様式'!P22&amp;'一覧様式'!Q22</f>
      </c>
      <c r="M16" s="4">
        <f>'一覧様式'!R22</f>
        <v>0</v>
      </c>
      <c r="N16" s="4">
        <f>'一覧様式'!S22&amp;'一覧様式'!T22</f>
      </c>
      <c r="O16" s="4"/>
    </row>
    <row r="17" spans="1:15" ht="10.5">
      <c r="A17" s="3">
        <f>IF(B17=0,"",'一覧様式'!$L$3)</f>
      </c>
      <c r="B17" s="3">
        <f>'一覧様式'!B23</f>
        <v>0</v>
      </c>
      <c r="C17" s="3">
        <f>IF('一覧様式'!H23="男",1,IF('一覧様式'!H23="女",2,0))</f>
        <v>0</v>
      </c>
      <c r="D17" s="4" t="str">
        <f>'一覧様式'!C23&amp;" "&amp;'一覧様式'!D23</f>
        <v> </v>
      </c>
      <c r="E17" s="4" t="str">
        <f>'一覧様式'!E23&amp;" "&amp;'一覧様式'!F23</f>
        <v> </v>
      </c>
      <c r="F17" s="3">
        <f>IF(B17=0,"",'一覧様式'!$F$3)</f>
      </c>
      <c r="G17" s="3">
        <f>'一覧様式'!G23</f>
        <v>0</v>
      </c>
      <c r="H17" s="4">
        <f>'一覧様式'!J23&amp;'一覧様式'!K23</f>
      </c>
      <c r="I17" s="4">
        <f>'一覧様式'!L23</f>
        <v>0</v>
      </c>
      <c r="J17" s="4">
        <f>'一覧様式'!M23&amp;'一覧様式'!N23</f>
      </c>
      <c r="K17" s="4">
        <f>'一覧様式'!O23</f>
        <v>0</v>
      </c>
      <c r="L17" s="4">
        <f>'一覧様式'!P23&amp;'一覧様式'!Q23</f>
      </c>
      <c r="M17" s="4">
        <f>'一覧様式'!R23</f>
        <v>0</v>
      </c>
      <c r="N17" s="4">
        <f>'一覧様式'!S23&amp;'一覧様式'!T23</f>
      </c>
      <c r="O17" s="4"/>
    </row>
    <row r="18" spans="1:15" ht="10.5">
      <c r="A18" s="3">
        <f>IF(B18=0,"",'一覧様式'!$L$3)</f>
      </c>
      <c r="B18" s="3">
        <f>'一覧様式'!B24</f>
        <v>0</v>
      </c>
      <c r="C18" s="3">
        <f>IF('一覧様式'!H24="男",1,IF('一覧様式'!H24="女",2,0))</f>
        <v>0</v>
      </c>
      <c r="D18" s="4" t="str">
        <f>'一覧様式'!C24&amp;" "&amp;'一覧様式'!D24</f>
        <v> </v>
      </c>
      <c r="E18" s="4" t="str">
        <f>'一覧様式'!E24&amp;" "&amp;'一覧様式'!F24</f>
        <v> </v>
      </c>
      <c r="F18" s="3">
        <f>IF(B18=0,"",'一覧様式'!$F$3)</f>
      </c>
      <c r="G18" s="3">
        <f>'一覧様式'!G24</f>
        <v>0</v>
      </c>
      <c r="H18" s="4">
        <f>'一覧様式'!J24&amp;'一覧様式'!K24</f>
      </c>
      <c r="I18" s="4">
        <f>'一覧様式'!L24</f>
        <v>0</v>
      </c>
      <c r="J18" s="4">
        <f>'一覧様式'!M24&amp;'一覧様式'!N24</f>
      </c>
      <c r="K18" s="4">
        <f>'一覧様式'!O24</f>
        <v>0</v>
      </c>
      <c r="L18" s="4">
        <f>'一覧様式'!P24&amp;'一覧様式'!Q24</f>
      </c>
      <c r="M18" s="4">
        <f>'一覧様式'!R24</f>
        <v>0</v>
      </c>
      <c r="N18" s="4">
        <f>'一覧様式'!S24&amp;'一覧様式'!T24</f>
      </c>
      <c r="O18" s="4"/>
    </row>
    <row r="19" spans="1:15" ht="10.5">
      <c r="A19" s="3">
        <f>IF(B19=0,"",'一覧様式'!$L$3)</f>
      </c>
      <c r="B19" s="3">
        <f>'一覧様式'!B25</f>
        <v>0</v>
      </c>
      <c r="C19" s="3">
        <f>IF('一覧様式'!H25="男",1,IF('一覧様式'!H25="女",2,0))</f>
        <v>0</v>
      </c>
      <c r="D19" s="4" t="str">
        <f>'一覧様式'!C25&amp;" "&amp;'一覧様式'!D25</f>
        <v> </v>
      </c>
      <c r="E19" s="4" t="str">
        <f>'一覧様式'!E25&amp;" "&amp;'一覧様式'!F25</f>
        <v> </v>
      </c>
      <c r="F19" s="3">
        <f>IF(B19=0,"",'一覧様式'!$F$3)</f>
      </c>
      <c r="G19" s="3">
        <f>'一覧様式'!G25</f>
        <v>0</v>
      </c>
      <c r="H19" s="4">
        <f>'一覧様式'!J25&amp;'一覧様式'!K25</f>
      </c>
      <c r="I19" s="4">
        <f>'一覧様式'!L25</f>
        <v>0</v>
      </c>
      <c r="J19" s="4">
        <f>'一覧様式'!M25&amp;'一覧様式'!N25</f>
      </c>
      <c r="K19" s="4">
        <f>'一覧様式'!O25</f>
        <v>0</v>
      </c>
      <c r="L19" s="4">
        <f>'一覧様式'!P25&amp;'一覧様式'!Q25</f>
      </c>
      <c r="M19" s="4">
        <f>'一覧様式'!R25</f>
        <v>0</v>
      </c>
      <c r="N19" s="4">
        <f>'一覧様式'!S25&amp;'一覧様式'!T25</f>
      </c>
      <c r="O19" s="4"/>
    </row>
    <row r="20" spans="1:15" ht="10.5">
      <c r="A20" s="3">
        <f>IF(B20=0,"",'一覧様式'!$L$3)</f>
      </c>
      <c r="B20" s="3">
        <f>'一覧様式'!B26</f>
        <v>0</v>
      </c>
      <c r="C20" s="3">
        <f>IF('一覧様式'!H26="男",1,IF('一覧様式'!H26="女",2,0))</f>
        <v>0</v>
      </c>
      <c r="D20" s="4" t="str">
        <f>'一覧様式'!C26&amp;" "&amp;'一覧様式'!D26</f>
        <v> </v>
      </c>
      <c r="E20" s="4" t="str">
        <f>'一覧様式'!E26&amp;" "&amp;'一覧様式'!F26</f>
        <v> </v>
      </c>
      <c r="F20" s="3">
        <f>IF(B20=0,"",'一覧様式'!$F$3)</f>
      </c>
      <c r="G20" s="3">
        <f>'一覧様式'!G26</f>
        <v>0</v>
      </c>
      <c r="H20" s="4">
        <f>'一覧様式'!J26&amp;'一覧様式'!K26</f>
      </c>
      <c r="I20" s="4">
        <f>'一覧様式'!L26</f>
        <v>0</v>
      </c>
      <c r="J20" s="4">
        <f>'一覧様式'!M26&amp;'一覧様式'!N26</f>
      </c>
      <c r="K20" s="4">
        <f>'一覧様式'!O26</f>
        <v>0</v>
      </c>
      <c r="L20" s="4">
        <f>'一覧様式'!P26&amp;'一覧様式'!Q26</f>
      </c>
      <c r="M20" s="4">
        <f>'一覧様式'!R26</f>
        <v>0</v>
      </c>
      <c r="N20" s="4">
        <f>'一覧様式'!S26&amp;'一覧様式'!T26</f>
      </c>
      <c r="O20" s="4"/>
    </row>
    <row r="21" spans="1:15" ht="10.5">
      <c r="A21" s="3">
        <f>IF(B21=0,"",'一覧様式'!$L$3)</f>
      </c>
      <c r="B21" s="3">
        <f>'一覧様式'!B27</f>
        <v>0</v>
      </c>
      <c r="C21" s="3">
        <f>IF('一覧様式'!H27="男",1,IF('一覧様式'!H27="女",2,0))</f>
        <v>0</v>
      </c>
      <c r="D21" s="4" t="str">
        <f>'一覧様式'!C27&amp;" "&amp;'一覧様式'!D27</f>
        <v> </v>
      </c>
      <c r="E21" s="4" t="str">
        <f>'一覧様式'!E27&amp;" "&amp;'一覧様式'!F27</f>
        <v> </v>
      </c>
      <c r="F21" s="3">
        <f>IF(B21=0,"",'一覧様式'!$F$3)</f>
      </c>
      <c r="G21" s="3">
        <f>'一覧様式'!G27</f>
        <v>0</v>
      </c>
      <c r="H21" s="4">
        <f>'一覧様式'!J27&amp;'一覧様式'!K27</f>
      </c>
      <c r="I21" s="4">
        <f>'一覧様式'!L27</f>
        <v>0</v>
      </c>
      <c r="J21" s="4">
        <f>'一覧様式'!M27&amp;'一覧様式'!N27</f>
      </c>
      <c r="K21" s="4">
        <f>'一覧様式'!O27</f>
        <v>0</v>
      </c>
      <c r="L21" s="4">
        <f>'一覧様式'!P27&amp;'一覧様式'!Q27</f>
      </c>
      <c r="M21" s="4">
        <f>'一覧様式'!R27</f>
        <v>0</v>
      </c>
      <c r="N21" s="4">
        <f>'一覧様式'!S27&amp;'一覧様式'!T27</f>
      </c>
      <c r="O21" s="4"/>
    </row>
    <row r="22" spans="1:15" ht="10.5">
      <c r="A22" s="3">
        <f>IF(B22=0,"",'一覧様式'!$L$3)</f>
      </c>
      <c r="B22" s="3">
        <f>'一覧様式'!B28</f>
        <v>0</v>
      </c>
      <c r="C22" s="3">
        <f>IF('一覧様式'!H28="男",1,IF('一覧様式'!H28="女",2,0))</f>
        <v>0</v>
      </c>
      <c r="D22" s="4" t="str">
        <f>'一覧様式'!C28&amp;" "&amp;'一覧様式'!D28</f>
        <v> </v>
      </c>
      <c r="E22" s="4" t="str">
        <f>'一覧様式'!E28&amp;" "&amp;'一覧様式'!F28</f>
        <v> </v>
      </c>
      <c r="F22" s="3">
        <f>IF(B22=0,"",'一覧様式'!$F$3)</f>
      </c>
      <c r="G22" s="3">
        <f>'一覧様式'!G28</f>
        <v>0</v>
      </c>
      <c r="H22" s="4">
        <f>'一覧様式'!J28&amp;'一覧様式'!K28</f>
      </c>
      <c r="I22" s="4">
        <f>'一覧様式'!L28</f>
        <v>0</v>
      </c>
      <c r="J22" s="4">
        <f>'一覧様式'!M28&amp;'一覧様式'!N28</f>
      </c>
      <c r="K22" s="4">
        <f>'一覧様式'!O28</f>
        <v>0</v>
      </c>
      <c r="L22" s="4">
        <f>'一覧様式'!P28&amp;'一覧様式'!Q28</f>
      </c>
      <c r="M22" s="4">
        <f>'一覧様式'!R28</f>
        <v>0</v>
      </c>
      <c r="N22" s="4">
        <f>'一覧様式'!S28&amp;'一覧様式'!T28</f>
      </c>
      <c r="O22" s="4"/>
    </row>
    <row r="23" spans="1:15" ht="10.5">
      <c r="A23" s="3">
        <f>IF(B23=0,"",'一覧様式'!$L$3)</f>
      </c>
      <c r="B23" s="3">
        <f>'一覧様式'!B29</f>
        <v>0</v>
      </c>
      <c r="C23" s="3">
        <f>IF('一覧様式'!H29="男",1,IF('一覧様式'!H29="女",2,0))</f>
        <v>0</v>
      </c>
      <c r="D23" s="4" t="str">
        <f>'一覧様式'!C29&amp;" "&amp;'一覧様式'!D29</f>
        <v> </v>
      </c>
      <c r="E23" s="4" t="str">
        <f>'一覧様式'!E29&amp;" "&amp;'一覧様式'!F29</f>
        <v> </v>
      </c>
      <c r="F23" s="3">
        <f>IF(B23=0,"",'一覧様式'!$F$3)</f>
      </c>
      <c r="G23" s="3">
        <f>'一覧様式'!G29</f>
        <v>0</v>
      </c>
      <c r="H23" s="4">
        <f>'一覧様式'!J29&amp;'一覧様式'!K29</f>
      </c>
      <c r="I23" s="4">
        <f>'一覧様式'!L29</f>
        <v>0</v>
      </c>
      <c r="J23" s="4">
        <f>'一覧様式'!M29&amp;'一覧様式'!N29</f>
      </c>
      <c r="K23" s="4">
        <f>'一覧様式'!O29</f>
        <v>0</v>
      </c>
      <c r="L23" s="4">
        <f>'一覧様式'!P29&amp;'一覧様式'!Q29</f>
      </c>
      <c r="M23" s="4">
        <f>'一覧様式'!R29</f>
        <v>0</v>
      </c>
      <c r="N23" s="4">
        <f>'一覧様式'!S29&amp;'一覧様式'!T29</f>
      </c>
      <c r="O23" s="4"/>
    </row>
    <row r="24" spans="1:15" ht="10.5">
      <c r="A24" s="3">
        <f>IF(B24=0,"",'一覧様式'!$L$3)</f>
      </c>
      <c r="B24" s="3">
        <f>'一覧様式'!B30</f>
        <v>0</v>
      </c>
      <c r="C24" s="3">
        <f>IF('一覧様式'!H30="男",1,IF('一覧様式'!H30="女",2,0))</f>
        <v>0</v>
      </c>
      <c r="D24" s="4" t="str">
        <f>'一覧様式'!C30&amp;" "&amp;'一覧様式'!D30</f>
        <v> </v>
      </c>
      <c r="E24" s="4" t="str">
        <f>'一覧様式'!E30&amp;" "&amp;'一覧様式'!F30</f>
        <v> </v>
      </c>
      <c r="F24" s="3">
        <f>IF(B24=0,"",'一覧様式'!$F$3)</f>
      </c>
      <c r="G24" s="3">
        <f>'一覧様式'!G30</f>
        <v>0</v>
      </c>
      <c r="H24" s="4">
        <f>'一覧様式'!J30&amp;'一覧様式'!K30</f>
      </c>
      <c r="I24" s="4">
        <f>'一覧様式'!L30</f>
        <v>0</v>
      </c>
      <c r="J24" s="4">
        <f>'一覧様式'!M30&amp;'一覧様式'!N30</f>
      </c>
      <c r="K24" s="4">
        <f>'一覧様式'!O30</f>
        <v>0</v>
      </c>
      <c r="L24" s="4">
        <f>'一覧様式'!P30&amp;'一覧様式'!Q30</f>
      </c>
      <c r="M24" s="4">
        <f>'一覧様式'!R30</f>
        <v>0</v>
      </c>
      <c r="N24" s="4">
        <f>'一覧様式'!S30&amp;'一覧様式'!T30</f>
      </c>
      <c r="O24" s="4"/>
    </row>
    <row r="25" spans="1:15" ht="10.5">
      <c r="A25" s="3">
        <f>IF(B25=0,"",'一覧様式'!$L$3)</f>
      </c>
      <c r="B25" s="3">
        <f>'一覧様式'!B31</f>
        <v>0</v>
      </c>
      <c r="C25" s="3">
        <f>IF('一覧様式'!H31="男",1,IF('一覧様式'!H31="女",2,0))</f>
        <v>0</v>
      </c>
      <c r="D25" s="4" t="str">
        <f>'一覧様式'!C31&amp;" "&amp;'一覧様式'!D31</f>
        <v> </v>
      </c>
      <c r="E25" s="4" t="str">
        <f>'一覧様式'!E31&amp;" "&amp;'一覧様式'!F31</f>
        <v> </v>
      </c>
      <c r="F25" s="3">
        <f>IF(B25=0,"",'一覧様式'!$F$3)</f>
      </c>
      <c r="G25" s="3">
        <f>'一覧様式'!G31</f>
        <v>0</v>
      </c>
      <c r="H25" s="4">
        <f>'一覧様式'!J31&amp;'一覧様式'!K31</f>
      </c>
      <c r="I25" s="4">
        <f>'一覧様式'!L31</f>
        <v>0</v>
      </c>
      <c r="J25" s="4">
        <f>'一覧様式'!M31&amp;'一覧様式'!N31</f>
      </c>
      <c r="K25" s="4">
        <f>'一覧様式'!O31</f>
        <v>0</v>
      </c>
      <c r="L25" s="4">
        <f>'一覧様式'!P31&amp;'一覧様式'!Q31</f>
      </c>
      <c r="M25" s="4">
        <f>'一覧様式'!R31</f>
        <v>0</v>
      </c>
      <c r="N25" s="4">
        <f>'一覧様式'!S31&amp;'一覧様式'!T31</f>
      </c>
      <c r="O25" s="4"/>
    </row>
    <row r="26" spans="1:15" ht="10.5">
      <c r="A26" s="3">
        <f>IF(B26=0,"",'一覧様式'!$L$3)</f>
      </c>
      <c r="B26" s="3">
        <f>'一覧様式'!B32</f>
        <v>0</v>
      </c>
      <c r="C26" s="3">
        <f>IF('一覧様式'!H32="男",1,IF('一覧様式'!H32="女",2,0))</f>
        <v>0</v>
      </c>
      <c r="D26" s="4" t="str">
        <f>'一覧様式'!C32&amp;" "&amp;'一覧様式'!D32</f>
        <v> </v>
      </c>
      <c r="E26" s="4" t="str">
        <f>'一覧様式'!E32&amp;" "&amp;'一覧様式'!F32</f>
        <v> </v>
      </c>
      <c r="F26" s="3">
        <f>IF(B26=0,"",'一覧様式'!$F$3)</f>
      </c>
      <c r="G26" s="3">
        <f>'一覧様式'!G32</f>
        <v>0</v>
      </c>
      <c r="H26" s="4">
        <f>'一覧様式'!J32&amp;'一覧様式'!K32</f>
      </c>
      <c r="I26" s="4">
        <f>'一覧様式'!L32</f>
        <v>0</v>
      </c>
      <c r="J26" s="4">
        <f>'一覧様式'!M32&amp;'一覧様式'!N32</f>
      </c>
      <c r="K26" s="4">
        <f>'一覧様式'!O32</f>
        <v>0</v>
      </c>
      <c r="L26" s="4">
        <f>'一覧様式'!P32&amp;'一覧様式'!Q32</f>
      </c>
      <c r="M26" s="4">
        <f>'一覧様式'!R32</f>
        <v>0</v>
      </c>
      <c r="N26" s="4">
        <f>'一覧様式'!S32&amp;'一覧様式'!T32</f>
      </c>
      <c r="O26" s="4"/>
    </row>
    <row r="27" spans="1:15" ht="10.5">
      <c r="A27" s="3">
        <f>IF(B27=0,"",'一覧様式'!$L$3)</f>
      </c>
      <c r="B27" s="3">
        <f>'一覧様式'!B33</f>
        <v>0</v>
      </c>
      <c r="C27" s="3">
        <f>IF('一覧様式'!H33="男",1,IF('一覧様式'!H33="女",2,0))</f>
        <v>0</v>
      </c>
      <c r="D27" s="4" t="str">
        <f>'一覧様式'!C33&amp;" "&amp;'一覧様式'!D33</f>
        <v> </v>
      </c>
      <c r="E27" s="4" t="str">
        <f>'一覧様式'!E33&amp;" "&amp;'一覧様式'!F33</f>
        <v> </v>
      </c>
      <c r="F27" s="3">
        <f>IF(B27=0,"",'一覧様式'!$F$3)</f>
      </c>
      <c r="G27" s="3">
        <f>'一覧様式'!G33</f>
        <v>0</v>
      </c>
      <c r="H27" s="4">
        <f>'一覧様式'!J33&amp;'一覧様式'!K33</f>
      </c>
      <c r="I27" s="4">
        <f>'一覧様式'!L33</f>
        <v>0</v>
      </c>
      <c r="J27" s="4">
        <f>'一覧様式'!M33&amp;'一覧様式'!N33</f>
      </c>
      <c r="K27" s="4">
        <f>'一覧様式'!O33</f>
        <v>0</v>
      </c>
      <c r="L27" s="4">
        <f>'一覧様式'!P33&amp;'一覧様式'!Q33</f>
      </c>
      <c r="M27" s="4">
        <f>'一覧様式'!R33</f>
        <v>0</v>
      </c>
      <c r="N27" s="4">
        <f>'一覧様式'!S33&amp;'一覧様式'!T33</f>
      </c>
      <c r="O27" s="4"/>
    </row>
    <row r="28" spans="1:15" ht="10.5">
      <c r="A28" s="3">
        <f>IF(B28=0,"",'一覧様式'!$L$3)</f>
      </c>
      <c r="B28" s="3">
        <f>'一覧様式'!B34</f>
        <v>0</v>
      </c>
      <c r="C28" s="3">
        <f>IF('一覧様式'!H34="男",1,IF('一覧様式'!H34="女",2,0))</f>
        <v>0</v>
      </c>
      <c r="D28" s="4" t="str">
        <f>'一覧様式'!C34&amp;" "&amp;'一覧様式'!D34</f>
        <v> </v>
      </c>
      <c r="E28" s="4" t="str">
        <f>'一覧様式'!E34&amp;" "&amp;'一覧様式'!F34</f>
        <v> </v>
      </c>
      <c r="F28" s="3">
        <f>IF(B28=0,"",'一覧様式'!$F$3)</f>
      </c>
      <c r="G28" s="3">
        <f>'一覧様式'!G34</f>
        <v>0</v>
      </c>
      <c r="H28" s="4">
        <f>'一覧様式'!J34&amp;'一覧様式'!K34</f>
      </c>
      <c r="I28" s="4">
        <f>'一覧様式'!L34</f>
        <v>0</v>
      </c>
      <c r="J28" s="4">
        <f>'一覧様式'!M34&amp;'一覧様式'!N34</f>
      </c>
      <c r="K28" s="4">
        <f>'一覧様式'!O34</f>
        <v>0</v>
      </c>
      <c r="L28" s="4">
        <f>'一覧様式'!P34&amp;'一覧様式'!Q34</f>
      </c>
      <c r="M28" s="4">
        <f>'一覧様式'!R34</f>
        <v>0</v>
      </c>
      <c r="N28" s="4">
        <f>'一覧様式'!S34&amp;'一覧様式'!T34</f>
      </c>
      <c r="O28" s="4"/>
    </row>
    <row r="29" spans="1:15" ht="10.5">
      <c r="A29" s="3">
        <f>IF(B29=0,"",'一覧様式'!$L$3)</f>
      </c>
      <c r="B29" s="3">
        <f>'一覧様式'!B35</f>
        <v>0</v>
      </c>
      <c r="C29" s="3">
        <f>IF('一覧様式'!H35="男",1,IF('一覧様式'!H35="女",2,0))</f>
        <v>0</v>
      </c>
      <c r="D29" s="4" t="str">
        <f>'一覧様式'!C35&amp;" "&amp;'一覧様式'!D35</f>
        <v> </v>
      </c>
      <c r="E29" s="4" t="str">
        <f>'一覧様式'!E35&amp;" "&amp;'一覧様式'!F35</f>
        <v> </v>
      </c>
      <c r="F29" s="3">
        <f>IF(B29=0,"",'一覧様式'!$F$3)</f>
      </c>
      <c r="G29" s="3">
        <f>'一覧様式'!G35</f>
        <v>0</v>
      </c>
      <c r="H29" s="4">
        <f>'一覧様式'!J35&amp;'一覧様式'!K35</f>
      </c>
      <c r="I29" s="4">
        <f>'一覧様式'!L35</f>
        <v>0</v>
      </c>
      <c r="J29" s="4">
        <f>'一覧様式'!M35&amp;'一覧様式'!N35</f>
      </c>
      <c r="K29" s="4">
        <f>'一覧様式'!O35</f>
        <v>0</v>
      </c>
      <c r="L29" s="4">
        <f>'一覧様式'!P35&amp;'一覧様式'!Q35</f>
      </c>
      <c r="M29" s="4">
        <f>'一覧様式'!R35</f>
        <v>0</v>
      </c>
      <c r="N29" s="4">
        <f>'一覧様式'!S35&amp;'一覧様式'!T35</f>
      </c>
      <c r="O29" s="4"/>
    </row>
    <row r="30" spans="1:15" ht="10.5">
      <c r="A30" s="3">
        <f>IF(B30=0,"",'一覧様式'!$L$3)</f>
      </c>
      <c r="B30" s="3">
        <f>'一覧様式'!B36</f>
        <v>0</v>
      </c>
      <c r="C30" s="3">
        <f>IF('一覧様式'!H36="男",1,IF('一覧様式'!H36="女",2,0))</f>
        <v>0</v>
      </c>
      <c r="D30" s="4" t="str">
        <f>'一覧様式'!C36&amp;" "&amp;'一覧様式'!D36</f>
        <v> </v>
      </c>
      <c r="E30" s="4" t="str">
        <f>'一覧様式'!E36&amp;" "&amp;'一覧様式'!F36</f>
        <v> </v>
      </c>
      <c r="F30" s="3">
        <f>IF(B30=0,"",'一覧様式'!$F$3)</f>
      </c>
      <c r="G30" s="3">
        <f>'一覧様式'!G36</f>
        <v>0</v>
      </c>
      <c r="H30" s="4">
        <f>'一覧様式'!J36&amp;'一覧様式'!K36</f>
      </c>
      <c r="I30" s="4">
        <f>'一覧様式'!L36</f>
        <v>0</v>
      </c>
      <c r="J30" s="4">
        <f>'一覧様式'!M36&amp;'一覧様式'!N36</f>
      </c>
      <c r="K30" s="4">
        <f>'一覧様式'!O36</f>
        <v>0</v>
      </c>
      <c r="L30" s="4">
        <f>'一覧様式'!P36&amp;'一覧様式'!Q36</f>
      </c>
      <c r="M30" s="4">
        <f>'一覧様式'!R36</f>
        <v>0</v>
      </c>
      <c r="N30" s="4">
        <f>'一覧様式'!S36&amp;'一覧様式'!T36</f>
      </c>
      <c r="O30" s="4"/>
    </row>
    <row r="31" spans="1:15" ht="10.5">
      <c r="A31" s="3">
        <f>IF(B31=0,"",'一覧様式'!$L$3)</f>
      </c>
      <c r="B31" s="3">
        <f>'一覧様式'!B37</f>
        <v>0</v>
      </c>
      <c r="C31" s="3">
        <f>IF('一覧様式'!H37="男",1,IF('一覧様式'!H37="女",2,0))</f>
        <v>0</v>
      </c>
      <c r="D31" s="4" t="str">
        <f>'一覧様式'!C37&amp;" "&amp;'一覧様式'!D37</f>
        <v> </v>
      </c>
      <c r="E31" s="4" t="str">
        <f>'一覧様式'!E37&amp;" "&amp;'一覧様式'!F37</f>
        <v> </v>
      </c>
      <c r="F31" s="3">
        <f>IF(B31=0,"",'一覧様式'!$F$3)</f>
      </c>
      <c r="G31" s="3">
        <f>'一覧様式'!G37</f>
        <v>0</v>
      </c>
      <c r="H31" s="4">
        <f>'一覧様式'!J37&amp;'一覧様式'!K37</f>
      </c>
      <c r="I31" s="4">
        <f>'一覧様式'!L37</f>
        <v>0</v>
      </c>
      <c r="J31" s="4">
        <f>'一覧様式'!M37&amp;'一覧様式'!N37</f>
      </c>
      <c r="K31" s="4">
        <f>'一覧様式'!O37</f>
        <v>0</v>
      </c>
      <c r="L31" s="4">
        <f>'一覧様式'!P37&amp;'一覧様式'!Q37</f>
      </c>
      <c r="M31" s="4">
        <f>'一覧様式'!R37</f>
        <v>0</v>
      </c>
      <c r="N31" s="4">
        <f>'一覧様式'!S37&amp;'一覧様式'!T37</f>
      </c>
      <c r="O31" s="4"/>
    </row>
    <row r="32" spans="1:15" ht="10.5">
      <c r="A32" s="3">
        <f>IF(B32=0,"",'一覧様式'!$L$3)</f>
      </c>
      <c r="B32" s="3">
        <f>'一覧様式'!B38</f>
        <v>0</v>
      </c>
      <c r="C32" s="3">
        <f>IF('一覧様式'!H38="男",1,IF('一覧様式'!H38="女",2,0))</f>
        <v>0</v>
      </c>
      <c r="D32" s="4" t="str">
        <f>'一覧様式'!C38&amp;" "&amp;'一覧様式'!D38</f>
        <v> </v>
      </c>
      <c r="E32" s="4" t="str">
        <f>'一覧様式'!E38&amp;" "&amp;'一覧様式'!F38</f>
        <v> </v>
      </c>
      <c r="F32" s="3">
        <f>IF(B32=0,"",'一覧様式'!$F$3)</f>
      </c>
      <c r="G32" s="3">
        <f>'一覧様式'!G38</f>
        <v>0</v>
      </c>
      <c r="H32" s="4">
        <f>'一覧様式'!J38&amp;'一覧様式'!K38</f>
      </c>
      <c r="I32" s="4">
        <f>'一覧様式'!L38</f>
        <v>0</v>
      </c>
      <c r="J32" s="4">
        <f>'一覧様式'!M38&amp;'一覧様式'!N38</f>
      </c>
      <c r="K32" s="4">
        <f>'一覧様式'!O38</f>
        <v>0</v>
      </c>
      <c r="L32" s="4">
        <f>'一覧様式'!P38&amp;'一覧様式'!Q38</f>
      </c>
      <c r="M32" s="4">
        <f>'一覧様式'!R38</f>
        <v>0</v>
      </c>
      <c r="N32" s="4">
        <f>'一覧様式'!S38&amp;'一覧様式'!T38</f>
      </c>
      <c r="O32" s="4"/>
    </row>
    <row r="33" spans="1:15" ht="10.5">
      <c r="A33" s="3">
        <f>IF(B33=0,"",'一覧様式'!$L$3)</f>
      </c>
      <c r="B33" s="3">
        <f>'一覧様式'!B39</f>
        <v>0</v>
      </c>
      <c r="C33" s="3">
        <f>IF('一覧様式'!H39="男",1,IF('一覧様式'!H39="女",2,0))</f>
        <v>0</v>
      </c>
      <c r="D33" s="4" t="str">
        <f>'一覧様式'!C39&amp;" "&amp;'一覧様式'!D39</f>
        <v> </v>
      </c>
      <c r="E33" s="4" t="str">
        <f>'一覧様式'!E39&amp;" "&amp;'一覧様式'!F39</f>
        <v> </v>
      </c>
      <c r="F33" s="3">
        <f>IF(B33=0,"",'一覧様式'!$F$3)</f>
      </c>
      <c r="G33" s="3">
        <f>'一覧様式'!G39</f>
        <v>0</v>
      </c>
      <c r="H33" s="4">
        <f>'一覧様式'!J39&amp;'一覧様式'!K39</f>
      </c>
      <c r="I33" s="4">
        <f>'一覧様式'!L39</f>
        <v>0</v>
      </c>
      <c r="J33" s="4">
        <f>'一覧様式'!M39&amp;'一覧様式'!N39</f>
      </c>
      <c r="K33" s="4">
        <f>'一覧様式'!O39</f>
        <v>0</v>
      </c>
      <c r="L33" s="4">
        <f>'一覧様式'!P39&amp;'一覧様式'!Q39</f>
      </c>
      <c r="M33" s="4">
        <f>'一覧様式'!R39</f>
        <v>0</v>
      </c>
      <c r="N33" s="4">
        <f>'一覧様式'!S39&amp;'一覧様式'!T39</f>
      </c>
      <c r="O33" s="4"/>
    </row>
    <row r="34" spans="1:15" ht="10.5">
      <c r="A34" s="3">
        <f>IF(B34=0,"",'一覧様式'!$L$3)</f>
      </c>
      <c r="B34" s="3">
        <f>'一覧様式'!B40</f>
        <v>0</v>
      </c>
      <c r="C34" s="3">
        <f>IF('一覧様式'!H40="男",1,IF('一覧様式'!H40="女",2,0))</f>
        <v>0</v>
      </c>
      <c r="D34" s="4" t="str">
        <f>'一覧様式'!C40&amp;" "&amp;'一覧様式'!D40</f>
        <v> </v>
      </c>
      <c r="E34" s="4" t="str">
        <f>'一覧様式'!E40&amp;" "&amp;'一覧様式'!F40</f>
        <v> </v>
      </c>
      <c r="F34" s="3">
        <f>IF(B34=0,"",'一覧様式'!$F$3)</f>
      </c>
      <c r="G34" s="3">
        <f>'一覧様式'!G40</f>
        <v>0</v>
      </c>
      <c r="H34" s="4">
        <f>'一覧様式'!J40&amp;'一覧様式'!K40</f>
      </c>
      <c r="I34" s="4">
        <f>'一覧様式'!L40</f>
        <v>0</v>
      </c>
      <c r="J34" s="4">
        <f>'一覧様式'!M40&amp;'一覧様式'!N40</f>
      </c>
      <c r="K34" s="4">
        <f>'一覧様式'!O40</f>
        <v>0</v>
      </c>
      <c r="L34" s="4">
        <f>'一覧様式'!P40&amp;'一覧様式'!Q40</f>
      </c>
      <c r="M34" s="4">
        <f>'一覧様式'!R40</f>
        <v>0</v>
      </c>
      <c r="N34" s="4">
        <f>'一覧様式'!S40&amp;'一覧様式'!T40</f>
      </c>
      <c r="O34" s="4"/>
    </row>
    <row r="35" spans="1:15" ht="10.5">
      <c r="A35" s="3">
        <f>IF(B35=0,"",'一覧様式'!$L$3)</f>
      </c>
      <c r="B35" s="3">
        <f>'一覧様式'!B41</f>
        <v>0</v>
      </c>
      <c r="C35" s="3">
        <f>IF('一覧様式'!H41="男",1,IF('一覧様式'!H41="女",2,0))</f>
        <v>0</v>
      </c>
      <c r="D35" s="4" t="str">
        <f>'一覧様式'!C41&amp;" "&amp;'一覧様式'!D41</f>
        <v> </v>
      </c>
      <c r="E35" s="4" t="str">
        <f>'一覧様式'!E41&amp;" "&amp;'一覧様式'!F41</f>
        <v> </v>
      </c>
      <c r="F35" s="3">
        <f>IF(B35=0,"",'一覧様式'!$F$3)</f>
      </c>
      <c r="G35" s="3">
        <f>'一覧様式'!G41</f>
        <v>0</v>
      </c>
      <c r="H35" s="4">
        <f>'一覧様式'!J41&amp;'一覧様式'!K41</f>
      </c>
      <c r="I35" s="4">
        <f>'一覧様式'!L41</f>
        <v>0</v>
      </c>
      <c r="J35" s="4">
        <f>'一覧様式'!M41&amp;'一覧様式'!N41</f>
      </c>
      <c r="K35" s="4">
        <f>'一覧様式'!O41</f>
        <v>0</v>
      </c>
      <c r="L35" s="4">
        <f>'一覧様式'!P41&amp;'一覧様式'!Q41</f>
      </c>
      <c r="M35" s="4">
        <f>'一覧様式'!R41</f>
        <v>0</v>
      </c>
      <c r="N35" s="4">
        <f>'一覧様式'!S41&amp;'一覧様式'!T41</f>
      </c>
      <c r="O35" s="4"/>
    </row>
    <row r="36" spans="1:15" ht="10.5">
      <c r="A36" s="3">
        <f>IF(B36=0,"",'一覧様式'!$L$3)</f>
      </c>
      <c r="B36" s="3">
        <f>'一覧様式'!B42</f>
        <v>0</v>
      </c>
      <c r="C36" s="3">
        <f>IF('一覧様式'!H42="男",1,IF('一覧様式'!H42="女",2,0))</f>
        <v>0</v>
      </c>
      <c r="D36" s="4" t="str">
        <f>'一覧様式'!C42&amp;" "&amp;'一覧様式'!D42</f>
        <v> </v>
      </c>
      <c r="E36" s="4" t="str">
        <f>'一覧様式'!E42&amp;" "&amp;'一覧様式'!F42</f>
        <v> </v>
      </c>
      <c r="F36" s="3">
        <f>IF(B36=0,"",'一覧様式'!$F$3)</f>
      </c>
      <c r="G36" s="3">
        <f>'一覧様式'!G42</f>
        <v>0</v>
      </c>
      <c r="H36" s="4">
        <f>'一覧様式'!J42&amp;'一覧様式'!K42</f>
      </c>
      <c r="I36" s="4">
        <f>'一覧様式'!L42</f>
        <v>0</v>
      </c>
      <c r="J36" s="4">
        <f>'一覧様式'!M42&amp;'一覧様式'!N42</f>
      </c>
      <c r="K36" s="4">
        <f>'一覧様式'!O42</f>
        <v>0</v>
      </c>
      <c r="L36" s="4">
        <f>'一覧様式'!P42&amp;'一覧様式'!Q42</f>
      </c>
      <c r="M36" s="4">
        <f>'一覧様式'!R42</f>
        <v>0</v>
      </c>
      <c r="N36" s="4">
        <f>'一覧様式'!S42&amp;'一覧様式'!T42</f>
      </c>
      <c r="O36" s="4"/>
    </row>
    <row r="37" spans="1:15" ht="10.5">
      <c r="A37" s="3">
        <f>IF(B37=0,"",'一覧様式'!$L$3)</f>
      </c>
      <c r="B37" s="3">
        <f>'一覧様式'!B43</f>
        <v>0</v>
      </c>
      <c r="C37" s="3">
        <f>IF('一覧様式'!H43="男",1,IF('一覧様式'!H43="女",2,0))</f>
        <v>0</v>
      </c>
      <c r="D37" s="4" t="str">
        <f>'一覧様式'!C43&amp;" "&amp;'一覧様式'!D43</f>
        <v> </v>
      </c>
      <c r="E37" s="4" t="str">
        <f>'一覧様式'!E43&amp;" "&amp;'一覧様式'!F43</f>
        <v> </v>
      </c>
      <c r="F37" s="3">
        <f>IF(B37=0,"",'一覧様式'!$F$3)</f>
      </c>
      <c r="G37" s="3">
        <f>'一覧様式'!G43</f>
        <v>0</v>
      </c>
      <c r="H37" s="4">
        <f>'一覧様式'!J43&amp;'一覧様式'!K43</f>
      </c>
      <c r="I37" s="4">
        <f>'一覧様式'!L43</f>
        <v>0</v>
      </c>
      <c r="J37" s="4">
        <f>'一覧様式'!M43&amp;'一覧様式'!N43</f>
      </c>
      <c r="K37" s="4">
        <f>'一覧様式'!O43</f>
        <v>0</v>
      </c>
      <c r="L37" s="4">
        <f>'一覧様式'!P43&amp;'一覧様式'!Q43</f>
      </c>
      <c r="M37" s="4">
        <f>'一覧様式'!R43</f>
        <v>0</v>
      </c>
      <c r="N37" s="4">
        <f>'一覧様式'!S43&amp;'一覧様式'!T43</f>
      </c>
      <c r="O37" s="4"/>
    </row>
    <row r="38" spans="1:15" ht="10.5">
      <c r="A38" s="3">
        <f>IF(B38=0,"",'一覧様式'!$L$3)</f>
      </c>
      <c r="B38" s="3">
        <f>'一覧様式'!B44</f>
        <v>0</v>
      </c>
      <c r="C38" s="3">
        <f>IF('一覧様式'!H44="男",1,IF('一覧様式'!H44="女",2,0))</f>
        <v>0</v>
      </c>
      <c r="D38" s="4" t="str">
        <f>'一覧様式'!C44&amp;" "&amp;'一覧様式'!D44</f>
        <v> </v>
      </c>
      <c r="E38" s="4" t="str">
        <f>'一覧様式'!E44&amp;" "&amp;'一覧様式'!F44</f>
        <v> </v>
      </c>
      <c r="F38" s="3">
        <f>IF(B38=0,"",'一覧様式'!$F$3)</f>
      </c>
      <c r="G38" s="3">
        <f>'一覧様式'!G44</f>
        <v>0</v>
      </c>
      <c r="H38" s="4">
        <f>'一覧様式'!J44&amp;'一覧様式'!K44</f>
      </c>
      <c r="I38" s="4">
        <f>'一覧様式'!L44</f>
        <v>0</v>
      </c>
      <c r="J38" s="4">
        <f>'一覧様式'!M44&amp;'一覧様式'!N44</f>
      </c>
      <c r="K38" s="4">
        <f>'一覧様式'!O44</f>
        <v>0</v>
      </c>
      <c r="L38" s="4">
        <f>'一覧様式'!P44&amp;'一覧様式'!Q44</f>
      </c>
      <c r="M38" s="4">
        <f>'一覧様式'!R44</f>
        <v>0</v>
      </c>
      <c r="N38" s="4">
        <f>'一覧様式'!S44&amp;'一覧様式'!T44</f>
      </c>
      <c r="O38" s="4"/>
    </row>
    <row r="39" spans="1:15" ht="10.5">
      <c r="A39" s="3">
        <f>IF(B39=0,"",'一覧様式'!$L$3)</f>
      </c>
      <c r="B39" s="3">
        <f>'一覧様式'!B45</f>
        <v>0</v>
      </c>
      <c r="C39" s="3">
        <f>IF('一覧様式'!H45="男",1,IF('一覧様式'!H45="女",2,0))</f>
        <v>0</v>
      </c>
      <c r="D39" s="4" t="str">
        <f>'一覧様式'!C45&amp;" "&amp;'一覧様式'!D45</f>
        <v> </v>
      </c>
      <c r="E39" s="4" t="str">
        <f>'一覧様式'!E45&amp;" "&amp;'一覧様式'!F45</f>
        <v> </v>
      </c>
      <c r="F39" s="3">
        <f>IF(B39=0,"",'一覧様式'!$F$3)</f>
      </c>
      <c r="G39" s="3">
        <f>'一覧様式'!G45</f>
        <v>0</v>
      </c>
      <c r="H39" s="4">
        <f>'一覧様式'!J45&amp;'一覧様式'!K45</f>
      </c>
      <c r="I39" s="4">
        <f>'一覧様式'!L45</f>
        <v>0</v>
      </c>
      <c r="J39" s="4">
        <f>'一覧様式'!M45&amp;'一覧様式'!N45</f>
      </c>
      <c r="K39" s="4">
        <f>'一覧様式'!O45</f>
        <v>0</v>
      </c>
      <c r="L39" s="4">
        <f>'一覧様式'!P45&amp;'一覧様式'!Q45</f>
      </c>
      <c r="M39" s="4">
        <f>'一覧様式'!R45</f>
        <v>0</v>
      </c>
      <c r="N39" s="4">
        <f>'一覧様式'!S45&amp;'一覧様式'!T45</f>
      </c>
      <c r="O39" s="4"/>
    </row>
    <row r="40" spans="1:15" ht="10.5">
      <c r="A40" s="3">
        <f>IF(B40=0,"",'一覧様式'!$L$3)</f>
      </c>
      <c r="B40" s="3">
        <f>'一覧様式'!B46</f>
        <v>0</v>
      </c>
      <c r="C40" s="3">
        <f>IF('一覧様式'!H46="男",1,IF('一覧様式'!H46="女",2,0))</f>
        <v>0</v>
      </c>
      <c r="D40" s="4" t="str">
        <f>'一覧様式'!C46&amp;" "&amp;'一覧様式'!D46</f>
        <v> </v>
      </c>
      <c r="E40" s="4" t="str">
        <f>'一覧様式'!E46&amp;" "&amp;'一覧様式'!F46</f>
        <v> </v>
      </c>
      <c r="F40" s="3">
        <f>IF(B40=0,"",'一覧様式'!$F$3)</f>
      </c>
      <c r="G40" s="3">
        <f>'一覧様式'!G46</f>
        <v>0</v>
      </c>
      <c r="H40" s="4">
        <f>'一覧様式'!J46&amp;'一覧様式'!K46</f>
      </c>
      <c r="I40" s="4">
        <f>'一覧様式'!L46</f>
        <v>0</v>
      </c>
      <c r="J40" s="4">
        <f>'一覧様式'!M46&amp;'一覧様式'!N46</f>
      </c>
      <c r="K40" s="4">
        <f>'一覧様式'!O46</f>
        <v>0</v>
      </c>
      <c r="L40" s="4">
        <f>'一覧様式'!P46&amp;'一覧様式'!Q46</f>
      </c>
      <c r="M40" s="4">
        <f>'一覧様式'!R46</f>
        <v>0</v>
      </c>
      <c r="N40" s="4">
        <f>'一覧様式'!S46&amp;'一覧様式'!T46</f>
      </c>
      <c r="O40" s="4"/>
    </row>
    <row r="41" spans="1:15" ht="10.5">
      <c r="A41" s="3">
        <f>IF(B41=0,"",'一覧様式'!$L$3)</f>
      </c>
      <c r="B41" s="3">
        <f>'一覧様式'!B47</f>
        <v>0</v>
      </c>
      <c r="C41" s="3">
        <f>IF('一覧様式'!H47="男",1,IF('一覧様式'!H47="女",2,0))</f>
        <v>0</v>
      </c>
      <c r="D41" s="4" t="str">
        <f>'一覧様式'!C47&amp;" "&amp;'一覧様式'!D47</f>
        <v> </v>
      </c>
      <c r="E41" s="4" t="str">
        <f>'一覧様式'!E47&amp;" "&amp;'一覧様式'!F47</f>
        <v> </v>
      </c>
      <c r="F41" s="3">
        <f>IF(B41=0,"",'一覧様式'!$F$3)</f>
      </c>
      <c r="G41" s="3">
        <f>'一覧様式'!G47</f>
        <v>0</v>
      </c>
      <c r="H41" s="4">
        <f>'一覧様式'!J47&amp;'一覧様式'!K47</f>
      </c>
      <c r="I41" s="4">
        <f>'一覧様式'!L47</f>
        <v>0</v>
      </c>
      <c r="J41" s="4">
        <f>'一覧様式'!M47&amp;'一覧様式'!N47</f>
      </c>
      <c r="K41" s="4">
        <f>'一覧様式'!O47</f>
        <v>0</v>
      </c>
      <c r="L41" s="4">
        <f>'一覧様式'!P47&amp;'一覧様式'!Q47</f>
      </c>
      <c r="M41" s="4">
        <f>'一覧様式'!R47</f>
        <v>0</v>
      </c>
      <c r="N41" s="4">
        <f>'一覧様式'!S47&amp;'一覧様式'!T47</f>
      </c>
      <c r="O41" s="4"/>
    </row>
    <row r="42" spans="1:15" ht="10.5">
      <c r="A42" s="3">
        <f>IF(B42=0,"",'一覧様式'!$L$3)</f>
      </c>
      <c r="B42" s="3">
        <f>'一覧様式'!B48</f>
        <v>0</v>
      </c>
      <c r="C42" s="3">
        <f>IF('一覧様式'!H48="男",1,IF('一覧様式'!H48="女",2,0))</f>
        <v>0</v>
      </c>
      <c r="D42" s="4" t="str">
        <f>'一覧様式'!C48&amp;" "&amp;'一覧様式'!D48</f>
        <v> </v>
      </c>
      <c r="E42" s="4" t="str">
        <f>'一覧様式'!E48&amp;" "&amp;'一覧様式'!F48</f>
        <v> </v>
      </c>
      <c r="F42" s="3">
        <f>IF(B42=0,"",'一覧様式'!$F$3)</f>
      </c>
      <c r="G42" s="3">
        <f>'一覧様式'!G48</f>
        <v>0</v>
      </c>
      <c r="H42" s="4">
        <f>'一覧様式'!J48&amp;'一覧様式'!K48</f>
      </c>
      <c r="I42" s="4">
        <f>'一覧様式'!L48</f>
        <v>0</v>
      </c>
      <c r="J42" s="4">
        <f>'一覧様式'!M48&amp;'一覧様式'!N48</f>
      </c>
      <c r="K42" s="4">
        <f>'一覧様式'!O48</f>
        <v>0</v>
      </c>
      <c r="L42" s="4">
        <f>'一覧様式'!P48&amp;'一覧様式'!Q48</f>
      </c>
      <c r="M42" s="4">
        <f>'一覧様式'!R48</f>
        <v>0</v>
      </c>
      <c r="N42" s="4">
        <f>'一覧様式'!S48&amp;'一覧様式'!T48</f>
      </c>
      <c r="O42" s="4"/>
    </row>
    <row r="43" spans="1:15" ht="10.5">
      <c r="A43" s="3">
        <f>IF(B43=0,"",'一覧様式'!$L$3)</f>
      </c>
      <c r="B43" s="3">
        <f>'一覧様式'!B49</f>
        <v>0</v>
      </c>
      <c r="C43" s="3">
        <f>IF('一覧様式'!H49="男",1,IF('一覧様式'!H49="女",2,0))</f>
        <v>0</v>
      </c>
      <c r="D43" s="4" t="str">
        <f>'一覧様式'!C49&amp;" "&amp;'一覧様式'!D49</f>
        <v> </v>
      </c>
      <c r="E43" s="4" t="str">
        <f>'一覧様式'!E49&amp;" "&amp;'一覧様式'!F49</f>
        <v> </v>
      </c>
      <c r="F43" s="3">
        <f>IF(B43=0,"",'一覧様式'!$F$3)</f>
      </c>
      <c r="G43" s="3">
        <f>'一覧様式'!G49</f>
        <v>0</v>
      </c>
      <c r="H43" s="4">
        <f>'一覧様式'!J49&amp;'一覧様式'!K49</f>
      </c>
      <c r="I43" s="4">
        <f>'一覧様式'!L49</f>
        <v>0</v>
      </c>
      <c r="J43" s="4">
        <f>'一覧様式'!M49&amp;'一覧様式'!N49</f>
      </c>
      <c r="K43" s="4">
        <f>'一覧様式'!O49</f>
        <v>0</v>
      </c>
      <c r="L43" s="4">
        <f>'一覧様式'!P49&amp;'一覧様式'!Q49</f>
      </c>
      <c r="M43" s="4">
        <f>'一覧様式'!R49</f>
        <v>0</v>
      </c>
      <c r="N43" s="4">
        <f>'一覧様式'!S49&amp;'一覧様式'!T49</f>
      </c>
      <c r="O43" s="4"/>
    </row>
    <row r="44" spans="1:15" ht="10.5">
      <c r="A44" s="3">
        <f>IF(B44=0,"",'一覧様式'!$L$3)</f>
      </c>
      <c r="B44" s="3">
        <f>'一覧様式'!B50</f>
        <v>0</v>
      </c>
      <c r="C44" s="3">
        <f>IF('一覧様式'!H50="男",1,IF('一覧様式'!H50="女",2,0))</f>
        <v>0</v>
      </c>
      <c r="D44" s="4" t="str">
        <f>'一覧様式'!C50&amp;" "&amp;'一覧様式'!D50</f>
        <v> </v>
      </c>
      <c r="E44" s="4" t="str">
        <f>'一覧様式'!E50&amp;" "&amp;'一覧様式'!F50</f>
        <v> </v>
      </c>
      <c r="F44" s="3">
        <f>IF(B44=0,"",'一覧様式'!$F$3)</f>
      </c>
      <c r="G44" s="3">
        <f>'一覧様式'!G50</f>
        <v>0</v>
      </c>
      <c r="H44" s="4">
        <f>'一覧様式'!J50&amp;'一覧様式'!K50</f>
      </c>
      <c r="I44" s="4">
        <f>'一覧様式'!L50</f>
        <v>0</v>
      </c>
      <c r="J44" s="4">
        <f>'一覧様式'!M50&amp;'一覧様式'!N50</f>
      </c>
      <c r="K44" s="4">
        <f>'一覧様式'!O50</f>
        <v>0</v>
      </c>
      <c r="L44" s="4">
        <f>'一覧様式'!P50&amp;'一覧様式'!Q50</f>
      </c>
      <c r="M44" s="4">
        <f>'一覧様式'!R50</f>
        <v>0</v>
      </c>
      <c r="N44" s="4">
        <f>'一覧様式'!S50&amp;'一覧様式'!T50</f>
      </c>
      <c r="O44" s="4"/>
    </row>
    <row r="45" spans="1:15" ht="10.5">
      <c r="A45" s="3">
        <f>IF(B45=0,"",'一覧様式'!$L$3)</f>
      </c>
      <c r="B45" s="3">
        <f>'一覧様式'!B51</f>
        <v>0</v>
      </c>
      <c r="C45" s="3">
        <f>IF('一覧様式'!H51="男",1,IF('一覧様式'!H51="女",2,0))</f>
        <v>0</v>
      </c>
      <c r="D45" s="4" t="str">
        <f>'一覧様式'!C51&amp;" "&amp;'一覧様式'!D51</f>
        <v> </v>
      </c>
      <c r="E45" s="4" t="str">
        <f>'一覧様式'!E51&amp;" "&amp;'一覧様式'!F51</f>
        <v> </v>
      </c>
      <c r="F45" s="3">
        <f>IF(B45=0,"",'一覧様式'!$F$3)</f>
      </c>
      <c r="G45" s="3">
        <f>'一覧様式'!G51</f>
        <v>0</v>
      </c>
      <c r="H45" s="4">
        <f>'一覧様式'!J51&amp;'一覧様式'!K51</f>
      </c>
      <c r="I45" s="4">
        <f>'一覧様式'!L51</f>
        <v>0</v>
      </c>
      <c r="J45" s="4">
        <f>'一覧様式'!M51&amp;'一覧様式'!N51</f>
      </c>
      <c r="K45" s="4">
        <f>'一覧様式'!O51</f>
        <v>0</v>
      </c>
      <c r="L45" s="4">
        <f>'一覧様式'!P51&amp;'一覧様式'!Q51</f>
      </c>
      <c r="M45" s="4">
        <f>'一覧様式'!R51</f>
        <v>0</v>
      </c>
      <c r="N45" s="4">
        <f>'一覧様式'!S51&amp;'一覧様式'!T51</f>
      </c>
      <c r="O45" s="4"/>
    </row>
    <row r="46" spans="1:15" ht="10.5">
      <c r="A46" s="3">
        <f>IF(B46=0,"",'一覧様式'!$L$3)</f>
      </c>
      <c r="B46" s="3">
        <f>'一覧様式'!B52</f>
        <v>0</v>
      </c>
      <c r="C46" s="3">
        <f>IF('一覧様式'!H52="男",1,IF('一覧様式'!H52="女",2,0))</f>
        <v>0</v>
      </c>
      <c r="D46" s="4" t="str">
        <f>'一覧様式'!C52&amp;" "&amp;'一覧様式'!D52</f>
        <v> </v>
      </c>
      <c r="E46" s="4" t="str">
        <f>'一覧様式'!E52&amp;" "&amp;'一覧様式'!F52</f>
        <v> </v>
      </c>
      <c r="F46" s="3">
        <f>IF(B46=0,"",'一覧様式'!$F$3)</f>
      </c>
      <c r="G46" s="3">
        <f>'一覧様式'!G52</f>
        <v>0</v>
      </c>
      <c r="H46" s="4">
        <f>'一覧様式'!J52&amp;'一覧様式'!K52</f>
      </c>
      <c r="I46" s="4">
        <f>'一覧様式'!L52</f>
        <v>0</v>
      </c>
      <c r="J46" s="4">
        <f>'一覧様式'!M52&amp;'一覧様式'!N52</f>
      </c>
      <c r="K46" s="4">
        <f>'一覧様式'!O52</f>
        <v>0</v>
      </c>
      <c r="L46" s="4">
        <f>'一覧様式'!P52&amp;'一覧様式'!Q52</f>
      </c>
      <c r="M46" s="4">
        <f>'一覧様式'!R52</f>
        <v>0</v>
      </c>
      <c r="N46" s="4">
        <f>'一覧様式'!S52&amp;'一覧様式'!T52</f>
      </c>
      <c r="O46" s="4"/>
    </row>
    <row r="47" spans="1:15" ht="10.5">
      <c r="A47" s="3">
        <f>IF(B47=0,"",'一覧様式'!$L$3)</f>
      </c>
      <c r="B47" s="3">
        <f>'一覧様式'!B53</f>
        <v>0</v>
      </c>
      <c r="C47" s="3">
        <f>IF('一覧様式'!H53="男",1,IF('一覧様式'!H53="女",2,0))</f>
        <v>0</v>
      </c>
      <c r="D47" s="4" t="str">
        <f>'一覧様式'!C53&amp;" "&amp;'一覧様式'!D53</f>
        <v> </v>
      </c>
      <c r="E47" s="4" t="str">
        <f>'一覧様式'!E53&amp;" "&amp;'一覧様式'!F53</f>
        <v> </v>
      </c>
      <c r="F47" s="3">
        <f>IF(B47=0,"",'一覧様式'!$F$3)</f>
      </c>
      <c r="G47" s="3">
        <f>'一覧様式'!G53</f>
        <v>0</v>
      </c>
      <c r="H47" s="4">
        <f>'一覧様式'!J53&amp;'一覧様式'!K53</f>
      </c>
      <c r="I47" s="4">
        <f>'一覧様式'!L53</f>
        <v>0</v>
      </c>
      <c r="J47" s="4">
        <f>'一覧様式'!M53&amp;'一覧様式'!N53</f>
      </c>
      <c r="K47" s="4">
        <f>'一覧様式'!O53</f>
        <v>0</v>
      </c>
      <c r="L47" s="4">
        <f>'一覧様式'!P53&amp;'一覧様式'!Q53</f>
      </c>
      <c r="M47" s="4">
        <f>'一覧様式'!R53</f>
        <v>0</v>
      </c>
      <c r="N47" s="4">
        <f>'一覧様式'!S53&amp;'一覧様式'!T53</f>
      </c>
      <c r="O47" s="4"/>
    </row>
    <row r="48" spans="1:15" ht="10.5">
      <c r="A48" s="3">
        <f>IF(B48=0,"",'一覧様式'!$L$3)</f>
      </c>
      <c r="B48" s="3">
        <f>'一覧様式'!B54</f>
        <v>0</v>
      </c>
      <c r="C48" s="3">
        <f>IF('一覧様式'!H54="男",1,IF('一覧様式'!H54="女",2,0))</f>
        <v>0</v>
      </c>
      <c r="D48" s="4" t="str">
        <f>'一覧様式'!C54&amp;" "&amp;'一覧様式'!D54</f>
        <v> </v>
      </c>
      <c r="E48" s="4" t="str">
        <f>'一覧様式'!E54&amp;" "&amp;'一覧様式'!F54</f>
        <v> </v>
      </c>
      <c r="F48" s="3">
        <f>IF(B48=0,"",'一覧様式'!$F$3)</f>
      </c>
      <c r="G48" s="3">
        <f>'一覧様式'!G54</f>
        <v>0</v>
      </c>
      <c r="H48" s="4">
        <f>'一覧様式'!J54&amp;'一覧様式'!K54</f>
      </c>
      <c r="I48" s="4">
        <f>'一覧様式'!L54</f>
        <v>0</v>
      </c>
      <c r="J48" s="4">
        <f>'一覧様式'!M54&amp;'一覧様式'!N54</f>
      </c>
      <c r="K48" s="4">
        <f>'一覧様式'!O54</f>
        <v>0</v>
      </c>
      <c r="L48" s="4">
        <f>'一覧様式'!P54&amp;'一覧様式'!Q54</f>
      </c>
      <c r="M48" s="4">
        <f>'一覧様式'!R54</f>
        <v>0</v>
      </c>
      <c r="N48" s="4">
        <f>'一覧様式'!S54&amp;'一覧様式'!T54</f>
      </c>
      <c r="O48" s="4"/>
    </row>
    <row r="49" spans="1:15" ht="10.5">
      <c r="A49" s="3">
        <f>IF(B49=0,"",'一覧様式'!$L$3)</f>
      </c>
      <c r="B49" s="3">
        <f>'一覧様式'!B55</f>
        <v>0</v>
      </c>
      <c r="C49" s="3">
        <f>IF('一覧様式'!H55="男",1,IF('一覧様式'!H55="女",2,0))</f>
        <v>0</v>
      </c>
      <c r="D49" s="4" t="str">
        <f>'一覧様式'!C55&amp;" "&amp;'一覧様式'!D55</f>
        <v> </v>
      </c>
      <c r="E49" s="4" t="str">
        <f>'一覧様式'!E55&amp;" "&amp;'一覧様式'!F55</f>
        <v> </v>
      </c>
      <c r="F49" s="3">
        <f>IF(B49=0,"",'一覧様式'!$F$3)</f>
      </c>
      <c r="G49" s="3">
        <f>'一覧様式'!G55</f>
        <v>0</v>
      </c>
      <c r="H49" s="4">
        <f>'一覧様式'!J55&amp;'一覧様式'!K55</f>
      </c>
      <c r="I49" s="4">
        <f>'一覧様式'!L55</f>
        <v>0</v>
      </c>
      <c r="J49" s="4">
        <f>'一覧様式'!M55&amp;'一覧様式'!N55</f>
      </c>
      <c r="K49" s="4">
        <f>'一覧様式'!O55</f>
        <v>0</v>
      </c>
      <c r="L49" s="4">
        <f>'一覧様式'!P55&amp;'一覧様式'!Q55</f>
      </c>
      <c r="M49" s="4">
        <f>'一覧様式'!R55</f>
        <v>0</v>
      </c>
      <c r="N49" s="4">
        <f>'一覧様式'!S55&amp;'一覧様式'!T55</f>
      </c>
      <c r="O49" s="4"/>
    </row>
    <row r="50" spans="1:15" ht="10.5">
      <c r="A50" s="3">
        <f>IF(B50=0,"",'一覧様式'!$L$3)</f>
      </c>
      <c r="B50" s="3">
        <f>'一覧様式'!B56</f>
        <v>0</v>
      </c>
      <c r="C50" s="3">
        <f>IF('一覧様式'!H56="男",1,IF('一覧様式'!H56="女",2,0))</f>
        <v>0</v>
      </c>
      <c r="D50" s="4" t="str">
        <f>'一覧様式'!C56&amp;" "&amp;'一覧様式'!D56</f>
        <v> </v>
      </c>
      <c r="E50" s="4" t="str">
        <f>'一覧様式'!E56&amp;" "&amp;'一覧様式'!F56</f>
        <v> </v>
      </c>
      <c r="F50" s="3">
        <f>IF(B50=0,"",'一覧様式'!$F$3)</f>
      </c>
      <c r="G50" s="3">
        <f>'一覧様式'!G56</f>
        <v>0</v>
      </c>
      <c r="H50" s="4">
        <f>'一覧様式'!J56&amp;'一覧様式'!K56</f>
      </c>
      <c r="I50" s="4">
        <f>'一覧様式'!L56</f>
        <v>0</v>
      </c>
      <c r="J50" s="4">
        <f>'一覧様式'!M56&amp;'一覧様式'!N56</f>
      </c>
      <c r="K50" s="4">
        <f>'一覧様式'!O56</f>
        <v>0</v>
      </c>
      <c r="L50" s="4">
        <f>'一覧様式'!P56&amp;'一覧様式'!Q56</f>
      </c>
      <c r="M50" s="4">
        <f>'一覧様式'!R56</f>
        <v>0</v>
      </c>
      <c r="N50" s="4">
        <f>'一覧様式'!S56&amp;'一覧様式'!T56</f>
      </c>
      <c r="O50" s="4"/>
    </row>
    <row r="51" spans="1:15" ht="10.5">
      <c r="A51" s="3">
        <f>IF(B51=0,"",'一覧様式'!$L$3)</f>
      </c>
      <c r="B51" s="3">
        <f>'一覧様式'!B57</f>
        <v>0</v>
      </c>
      <c r="C51" s="3">
        <f>IF('一覧様式'!H57="男",1,IF('一覧様式'!H57="女",2,0))</f>
        <v>0</v>
      </c>
      <c r="D51" s="4" t="str">
        <f>'一覧様式'!C57&amp;" "&amp;'一覧様式'!D57</f>
        <v> </v>
      </c>
      <c r="E51" s="4" t="str">
        <f>'一覧様式'!E57&amp;" "&amp;'一覧様式'!F57</f>
        <v> </v>
      </c>
      <c r="F51" s="3">
        <f>IF(B51=0,"",'一覧様式'!$F$3)</f>
      </c>
      <c r="G51" s="3">
        <f>'一覧様式'!G57</f>
        <v>0</v>
      </c>
      <c r="H51" s="4">
        <f>'一覧様式'!J57&amp;'一覧様式'!K57</f>
      </c>
      <c r="I51" s="4">
        <f>'一覧様式'!L57</f>
        <v>0</v>
      </c>
      <c r="J51" s="4">
        <f>'一覧様式'!M57&amp;'一覧様式'!N57</f>
      </c>
      <c r="K51" s="4">
        <f>'一覧様式'!O57</f>
        <v>0</v>
      </c>
      <c r="L51" s="4">
        <f>'一覧様式'!P57&amp;'一覧様式'!Q57</f>
      </c>
      <c r="M51" s="4">
        <f>'一覧様式'!R57</f>
        <v>0</v>
      </c>
      <c r="N51" s="4">
        <f>'一覧様式'!S57&amp;'一覧様式'!T57</f>
      </c>
      <c r="O51" s="4"/>
    </row>
    <row r="52" spans="1:15" ht="10.5">
      <c r="A52" s="3">
        <f>IF(B52=0,"",'一覧様式'!$L$3)</f>
      </c>
      <c r="B52" s="3">
        <f>'一覧様式'!B58</f>
        <v>0</v>
      </c>
      <c r="C52" s="3">
        <f>IF('一覧様式'!H58="男",1,IF('一覧様式'!H58="女",2,0))</f>
        <v>0</v>
      </c>
      <c r="D52" s="4" t="str">
        <f>'一覧様式'!C58&amp;" "&amp;'一覧様式'!D58</f>
        <v> </v>
      </c>
      <c r="E52" s="4" t="str">
        <f>'一覧様式'!E58&amp;" "&amp;'一覧様式'!F58</f>
        <v> </v>
      </c>
      <c r="F52" s="3">
        <f>IF(B52=0,"",'一覧様式'!$F$3)</f>
      </c>
      <c r="G52" s="3">
        <f>'一覧様式'!G58</f>
        <v>0</v>
      </c>
      <c r="H52" s="4">
        <f>'一覧様式'!J58&amp;'一覧様式'!K58</f>
      </c>
      <c r="I52" s="4">
        <f>'一覧様式'!L58</f>
        <v>0</v>
      </c>
      <c r="J52" s="4">
        <f>'一覧様式'!M58&amp;'一覧様式'!N58</f>
      </c>
      <c r="K52" s="4">
        <f>'一覧様式'!O58</f>
        <v>0</v>
      </c>
      <c r="L52" s="4">
        <f>'一覧様式'!P58&amp;'一覧様式'!Q58</f>
      </c>
      <c r="M52" s="4">
        <f>'一覧様式'!R58</f>
        <v>0</v>
      </c>
      <c r="N52" s="4">
        <f>'一覧様式'!S58&amp;'一覧様式'!T58</f>
      </c>
      <c r="O52" s="4"/>
    </row>
    <row r="53" spans="1:15" ht="10.5">
      <c r="A53" s="3">
        <f>IF(B53=0,"",'一覧様式'!$L$3)</f>
      </c>
      <c r="B53" s="3">
        <f>'一覧様式'!B59</f>
        <v>0</v>
      </c>
      <c r="C53" s="3">
        <f>IF('一覧様式'!H59="男",1,IF('一覧様式'!H59="女",2,0))</f>
        <v>0</v>
      </c>
      <c r="D53" s="4" t="str">
        <f>'一覧様式'!C59&amp;" "&amp;'一覧様式'!D59</f>
        <v> </v>
      </c>
      <c r="E53" s="4" t="str">
        <f>'一覧様式'!E59&amp;" "&amp;'一覧様式'!F59</f>
        <v> </v>
      </c>
      <c r="F53" s="3">
        <f>IF(B53=0,"",'一覧様式'!$F$3)</f>
      </c>
      <c r="G53" s="3">
        <f>'一覧様式'!G59</f>
        <v>0</v>
      </c>
      <c r="H53" s="4">
        <f>'一覧様式'!J59&amp;'一覧様式'!K59</f>
      </c>
      <c r="I53" s="4">
        <f>'一覧様式'!L59</f>
        <v>0</v>
      </c>
      <c r="J53" s="4">
        <f>'一覧様式'!M59&amp;'一覧様式'!N59</f>
      </c>
      <c r="K53" s="4">
        <f>'一覧様式'!O59</f>
        <v>0</v>
      </c>
      <c r="L53" s="4">
        <f>'一覧様式'!P59&amp;'一覧様式'!Q59</f>
      </c>
      <c r="M53" s="4">
        <f>'一覧様式'!R59</f>
        <v>0</v>
      </c>
      <c r="N53" s="4">
        <f>'一覧様式'!S59&amp;'一覧様式'!T59</f>
      </c>
      <c r="O53" s="4"/>
    </row>
    <row r="54" spans="1:15" ht="10.5">
      <c r="A54" s="3">
        <f>IF(B54=0,"",'一覧様式'!$L$3)</f>
      </c>
      <c r="B54" s="3">
        <f>'一覧様式'!B60</f>
        <v>0</v>
      </c>
      <c r="C54" s="3">
        <f>IF('一覧様式'!H60="男",1,IF('一覧様式'!H60="女",2,0))</f>
        <v>0</v>
      </c>
      <c r="D54" s="4" t="str">
        <f>'一覧様式'!C60&amp;" "&amp;'一覧様式'!D60</f>
        <v> </v>
      </c>
      <c r="E54" s="4" t="str">
        <f>'一覧様式'!E60&amp;" "&amp;'一覧様式'!F60</f>
        <v> </v>
      </c>
      <c r="F54" s="3">
        <f>IF(B54=0,"",'一覧様式'!$F$3)</f>
      </c>
      <c r="G54" s="3">
        <f>'一覧様式'!G60</f>
        <v>0</v>
      </c>
      <c r="H54" s="4">
        <f>'一覧様式'!J60&amp;'一覧様式'!K60</f>
      </c>
      <c r="I54" s="4">
        <f>'一覧様式'!L60</f>
        <v>0</v>
      </c>
      <c r="J54" s="4">
        <f>'一覧様式'!M60&amp;'一覧様式'!N60</f>
      </c>
      <c r="K54" s="4">
        <f>'一覧様式'!O60</f>
        <v>0</v>
      </c>
      <c r="L54" s="4">
        <f>'一覧様式'!P60&amp;'一覧様式'!Q60</f>
      </c>
      <c r="M54" s="4">
        <f>'一覧様式'!R60</f>
        <v>0</v>
      </c>
      <c r="N54" s="4">
        <f>'一覧様式'!S60&amp;'一覧様式'!T60</f>
      </c>
      <c r="O54" s="4"/>
    </row>
    <row r="55" spans="1:15" ht="10.5">
      <c r="A55" s="3">
        <f>IF(B55=0,"",'一覧様式'!$L$3)</f>
      </c>
      <c r="B55" s="3">
        <f>'一覧様式'!B61</f>
        <v>0</v>
      </c>
      <c r="C55" s="3">
        <f>IF('一覧様式'!H61="男",1,IF('一覧様式'!H61="女",2,0))</f>
        <v>0</v>
      </c>
      <c r="D55" s="4" t="str">
        <f>'一覧様式'!C61&amp;" "&amp;'一覧様式'!D61</f>
        <v> </v>
      </c>
      <c r="E55" s="4" t="str">
        <f>'一覧様式'!E61&amp;" "&amp;'一覧様式'!F61</f>
        <v> </v>
      </c>
      <c r="F55" s="3">
        <f>IF(B55=0,"",'一覧様式'!$F$3)</f>
      </c>
      <c r="G55" s="3">
        <f>'一覧様式'!G61</f>
        <v>0</v>
      </c>
      <c r="H55" s="4">
        <f>'一覧様式'!J61&amp;'一覧様式'!K61</f>
      </c>
      <c r="I55" s="4">
        <f>'一覧様式'!L61</f>
        <v>0</v>
      </c>
      <c r="J55" s="4">
        <f>'一覧様式'!M61&amp;'一覧様式'!N61</f>
      </c>
      <c r="K55" s="4">
        <f>'一覧様式'!O61</f>
        <v>0</v>
      </c>
      <c r="L55" s="4">
        <f>'一覧様式'!P61&amp;'一覧様式'!Q61</f>
      </c>
      <c r="M55" s="4">
        <f>'一覧様式'!R61</f>
        <v>0</v>
      </c>
      <c r="N55" s="4">
        <f>'一覧様式'!S61&amp;'一覧様式'!T61</f>
      </c>
      <c r="O55" s="4"/>
    </row>
    <row r="56" spans="1:15" ht="10.5">
      <c r="A56" s="3">
        <f>IF(B56=0,"",'一覧様式'!$L$3)</f>
      </c>
      <c r="B56" s="3">
        <f>'一覧様式'!B62</f>
        <v>0</v>
      </c>
      <c r="C56" s="3">
        <f>IF('一覧様式'!H62="男",1,IF('一覧様式'!H62="女",2,0))</f>
        <v>0</v>
      </c>
      <c r="D56" s="4" t="str">
        <f>'一覧様式'!C62&amp;" "&amp;'一覧様式'!D62</f>
        <v> </v>
      </c>
      <c r="E56" s="4" t="str">
        <f>'一覧様式'!E62&amp;" "&amp;'一覧様式'!F62</f>
        <v> </v>
      </c>
      <c r="F56" s="3">
        <f>IF(B56=0,"",'一覧様式'!$F$3)</f>
      </c>
      <c r="G56" s="3">
        <f>'一覧様式'!G62</f>
        <v>0</v>
      </c>
      <c r="H56" s="4">
        <f>'一覧様式'!J62&amp;'一覧様式'!K62</f>
      </c>
      <c r="I56" s="4">
        <f>'一覧様式'!L62</f>
        <v>0</v>
      </c>
      <c r="J56" s="4">
        <f>'一覧様式'!M62&amp;'一覧様式'!N62</f>
      </c>
      <c r="K56" s="4">
        <f>'一覧様式'!O62</f>
        <v>0</v>
      </c>
      <c r="L56" s="4">
        <f>'一覧様式'!P62&amp;'一覧様式'!Q62</f>
      </c>
      <c r="M56" s="4">
        <f>'一覧様式'!R62</f>
        <v>0</v>
      </c>
      <c r="N56" s="4">
        <f>'一覧様式'!S62&amp;'一覧様式'!T62</f>
      </c>
      <c r="O56" s="4"/>
    </row>
    <row r="57" spans="1:15" ht="10.5">
      <c r="A57" s="3">
        <f>IF(B57=0,"",'一覧様式'!$L$3)</f>
      </c>
      <c r="B57" s="3">
        <f>'一覧様式'!B63</f>
        <v>0</v>
      </c>
      <c r="C57" s="3">
        <f>IF('一覧様式'!H63="男",1,IF('一覧様式'!H63="女",2,0))</f>
        <v>0</v>
      </c>
      <c r="D57" s="4" t="str">
        <f>'一覧様式'!C63&amp;" "&amp;'一覧様式'!D63</f>
        <v> </v>
      </c>
      <c r="E57" s="4" t="str">
        <f>'一覧様式'!E63&amp;" "&amp;'一覧様式'!F63</f>
        <v> </v>
      </c>
      <c r="F57" s="3">
        <f>IF(B57=0,"",'一覧様式'!$F$3)</f>
      </c>
      <c r="G57" s="3">
        <f>'一覧様式'!G63</f>
        <v>0</v>
      </c>
      <c r="H57" s="4">
        <f>'一覧様式'!J63&amp;'一覧様式'!K63</f>
      </c>
      <c r="I57" s="4">
        <f>'一覧様式'!L63</f>
        <v>0</v>
      </c>
      <c r="J57" s="4">
        <f>'一覧様式'!M63&amp;'一覧様式'!N63</f>
      </c>
      <c r="K57" s="4">
        <f>'一覧様式'!O63</f>
        <v>0</v>
      </c>
      <c r="L57" s="4">
        <f>'一覧様式'!P63&amp;'一覧様式'!Q63</f>
      </c>
      <c r="M57" s="4">
        <f>'一覧様式'!R63</f>
        <v>0</v>
      </c>
      <c r="N57" s="4">
        <f>'一覧様式'!S63&amp;'一覧様式'!T63</f>
      </c>
      <c r="O57" s="4"/>
    </row>
    <row r="58" spans="1:15" ht="10.5">
      <c r="A58" s="3">
        <f>IF(B58=0,"",'一覧様式'!$L$3)</f>
      </c>
      <c r="B58" s="3">
        <f>'一覧様式'!B64</f>
        <v>0</v>
      </c>
      <c r="C58" s="3">
        <f>IF('一覧様式'!H64="男",1,IF('一覧様式'!H64="女",2,0))</f>
        <v>0</v>
      </c>
      <c r="D58" s="4" t="str">
        <f>'一覧様式'!C64&amp;" "&amp;'一覧様式'!D64</f>
        <v> </v>
      </c>
      <c r="E58" s="4" t="str">
        <f>'一覧様式'!E64&amp;" "&amp;'一覧様式'!F64</f>
        <v> </v>
      </c>
      <c r="F58" s="3">
        <f>IF(B58=0,"",'一覧様式'!$F$3)</f>
      </c>
      <c r="G58" s="3">
        <f>'一覧様式'!G64</f>
        <v>0</v>
      </c>
      <c r="H58" s="4">
        <f>'一覧様式'!J64&amp;'一覧様式'!K64</f>
      </c>
      <c r="I58" s="4">
        <f>'一覧様式'!L64</f>
        <v>0</v>
      </c>
      <c r="J58" s="4">
        <f>'一覧様式'!M64&amp;'一覧様式'!N64</f>
      </c>
      <c r="K58" s="4">
        <f>'一覧様式'!O64</f>
        <v>0</v>
      </c>
      <c r="L58" s="4">
        <f>'一覧様式'!P64&amp;'一覧様式'!Q64</f>
      </c>
      <c r="M58" s="4">
        <f>'一覧様式'!R64</f>
        <v>0</v>
      </c>
      <c r="N58" s="4">
        <f>'一覧様式'!S64&amp;'一覧様式'!T64</f>
      </c>
      <c r="O58" s="4"/>
    </row>
    <row r="59" spans="1:15" ht="10.5">
      <c r="A59" s="3">
        <f>IF(B59=0,"",'一覧様式'!$L$3)</f>
      </c>
      <c r="B59" s="3">
        <f>'一覧様式'!B65</f>
        <v>0</v>
      </c>
      <c r="C59" s="3">
        <f>IF('一覧様式'!H65="男",1,IF('一覧様式'!H65="女",2,0))</f>
        <v>0</v>
      </c>
      <c r="D59" s="4" t="str">
        <f>'一覧様式'!C65&amp;" "&amp;'一覧様式'!D65</f>
        <v> </v>
      </c>
      <c r="E59" s="4" t="str">
        <f>'一覧様式'!E65&amp;" "&amp;'一覧様式'!F65</f>
        <v> </v>
      </c>
      <c r="F59" s="3">
        <f>IF(B59=0,"",'一覧様式'!$F$3)</f>
      </c>
      <c r="G59" s="3">
        <f>'一覧様式'!G65</f>
        <v>0</v>
      </c>
      <c r="H59" s="4">
        <f>'一覧様式'!J65&amp;'一覧様式'!K65</f>
      </c>
      <c r="I59" s="4">
        <f>'一覧様式'!L65</f>
        <v>0</v>
      </c>
      <c r="J59" s="4">
        <f>'一覧様式'!M65&amp;'一覧様式'!N65</f>
      </c>
      <c r="K59" s="4">
        <f>'一覧様式'!O65</f>
        <v>0</v>
      </c>
      <c r="L59" s="4">
        <f>'一覧様式'!P65&amp;'一覧様式'!Q65</f>
      </c>
      <c r="M59" s="4">
        <f>'一覧様式'!R65</f>
        <v>0</v>
      </c>
      <c r="N59" s="4">
        <f>'一覧様式'!S65&amp;'一覧様式'!T65</f>
      </c>
      <c r="O59" s="4"/>
    </row>
    <row r="60" spans="1:15" ht="10.5">
      <c r="A60" s="3">
        <f>IF(B60=0,"",'一覧様式'!$L$3)</f>
      </c>
      <c r="B60" s="3">
        <f>'一覧様式'!B66</f>
        <v>0</v>
      </c>
      <c r="C60" s="3">
        <f>IF('一覧様式'!H66="男",1,IF('一覧様式'!H66="女",2,0))</f>
        <v>0</v>
      </c>
      <c r="D60" s="4" t="str">
        <f>'一覧様式'!C66&amp;" "&amp;'一覧様式'!D66</f>
        <v> </v>
      </c>
      <c r="E60" s="4" t="str">
        <f>'一覧様式'!E66&amp;" "&amp;'一覧様式'!F66</f>
        <v> </v>
      </c>
      <c r="F60" s="3">
        <f>IF(B60=0,"",'一覧様式'!$F$3)</f>
      </c>
      <c r="G60" s="3">
        <f>'一覧様式'!G66</f>
        <v>0</v>
      </c>
      <c r="H60" s="4">
        <f>'一覧様式'!J66&amp;'一覧様式'!K66</f>
      </c>
      <c r="I60" s="4">
        <f>'一覧様式'!L66</f>
        <v>0</v>
      </c>
      <c r="J60" s="4">
        <f>'一覧様式'!M66&amp;'一覧様式'!N66</f>
      </c>
      <c r="K60" s="4">
        <f>'一覧様式'!O66</f>
        <v>0</v>
      </c>
      <c r="L60" s="4">
        <f>'一覧様式'!P66&amp;'一覧様式'!Q66</f>
      </c>
      <c r="M60" s="4">
        <f>'一覧様式'!R66</f>
        <v>0</v>
      </c>
      <c r="N60" s="4">
        <f>'一覧様式'!S66&amp;'一覧様式'!T66</f>
      </c>
      <c r="O60" s="4"/>
    </row>
    <row r="61" spans="1:15" ht="10.5">
      <c r="A61" s="3">
        <f>IF(B61=0,"",'一覧様式'!$L$3)</f>
      </c>
      <c r="B61" s="3">
        <f>'一覧様式'!B67</f>
        <v>0</v>
      </c>
      <c r="C61" s="3">
        <f>IF('一覧様式'!H67="男",1,IF('一覧様式'!H67="女",2,0))</f>
        <v>0</v>
      </c>
      <c r="D61" s="4" t="str">
        <f>'一覧様式'!C67&amp;" "&amp;'一覧様式'!D67</f>
        <v> </v>
      </c>
      <c r="E61" s="4" t="str">
        <f>'一覧様式'!E67&amp;" "&amp;'一覧様式'!F67</f>
        <v> </v>
      </c>
      <c r="F61" s="3">
        <f>IF(B61=0,"",'一覧様式'!$F$3)</f>
      </c>
      <c r="G61" s="3">
        <f>'一覧様式'!G67</f>
        <v>0</v>
      </c>
      <c r="H61" s="4">
        <f>'一覧様式'!J67&amp;'一覧様式'!K67</f>
      </c>
      <c r="I61" s="4">
        <f>'一覧様式'!L67</f>
        <v>0</v>
      </c>
      <c r="J61" s="4">
        <f>'一覧様式'!M67&amp;'一覧様式'!N67</f>
      </c>
      <c r="K61" s="4">
        <f>'一覧様式'!O67</f>
        <v>0</v>
      </c>
      <c r="L61" s="4">
        <f>'一覧様式'!P67&amp;'一覧様式'!Q67</f>
      </c>
      <c r="M61" s="4">
        <f>'一覧様式'!R67</f>
        <v>0</v>
      </c>
      <c r="N61" s="4">
        <f>'一覧様式'!S67&amp;'一覧様式'!T67</f>
      </c>
      <c r="O61" s="4"/>
    </row>
    <row r="62" spans="1:15" ht="10.5">
      <c r="A62" s="3">
        <f>IF(B62=0,"",'一覧様式'!$L$3)</f>
      </c>
      <c r="B62" s="3">
        <f>'一覧様式'!B68</f>
        <v>0</v>
      </c>
      <c r="C62" s="3">
        <f>IF('一覧様式'!H68="男",1,IF('一覧様式'!H68="女",2,0))</f>
        <v>0</v>
      </c>
      <c r="D62" s="4" t="str">
        <f>'一覧様式'!C68&amp;" "&amp;'一覧様式'!D68</f>
        <v> </v>
      </c>
      <c r="E62" s="4" t="str">
        <f>'一覧様式'!E68&amp;" "&amp;'一覧様式'!F68</f>
        <v> </v>
      </c>
      <c r="F62" s="3">
        <f>IF(B62=0,"",'一覧様式'!$F$3)</f>
      </c>
      <c r="G62" s="3">
        <f>'一覧様式'!G68</f>
        <v>0</v>
      </c>
      <c r="H62" s="4">
        <f>'一覧様式'!J68&amp;'一覧様式'!K68</f>
      </c>
      <c r="I62" s="4">
        <f>'一覧様式'!L68</f>
        <v>0</v>
      </c>
      <c r="J62" s="4">
        <f>'一覧様式'!M68&amp;'一覧様式'!N68</f>
      </c>
      <c r="K62" s="4">
        <f>'一覧様式'!O68</f>
        <v>0</v>
      </c>
      <c r="L62" s="4">
        <f>'一覧様式'!P68&amp;'一覧様式'!Q68</f>
      </c>
      <c r="M62" s="4">
        <f>'一覧様式'!R68</f>
        <v>0</v>
      </c>
      <c r="N62" s="4">
        <f>'一覧様式'!S68&amp;'一覧様式'!T68</f>
      </c>
      <c r="O62" s="4"/>
    </row>
    <row r="63" spans="1:15" ht="10.5">
      <c r="A63" s="3">
        <f>IF(B63=0,"",'一覧様式'!$L$3)</f>
      </c>
      <c r="B63" s="3">
        <f>'一覧様式'!B69</f>
        <v>0</v>
      </c>
      <c r="C63" s="3">
        <f>IF('一覧様式'!H69="男",1,IF('一覧様式'!H69="女",2,0))</f>
        <v>0</v>
      </c>
      <c r="D63" s="4" t="str">
        <f>'一覧様式'!C69&amp;" "&amp;'一覧様式'!D69</f>
        <v> </v>
      </c>
      <c r="E63" s="4" t="str">
        <f>'一覧様式'!E69&amp;" "&amp;'一覧様式'!F69</f>
        <v> </v>
      </c>
      <c r="F63" s="3">
        <f>IF(B63=0,"",'一覧様式'!$F$3)</f>
      </c>
      <c r="G63" s="3">
        <f>'一覧様式'!G69</f>
        <v>0</v>
      </c>
      <c r="H63" s="4">
        <f>'一覧様式'!J69&amp;'一覧様式'!K69</f>
      </c>
      <c r="I63" s="4">
        <f>'一覧様式'!L69</f>
        <v>0</v>
      </c>
      <c r="J63" s="4">
        <f>'一覧様式'!M69&amp;'一覧様式'!N69</f>
      </c>
      <c r="K63" s="4">
        <f>'一覧様式'!O69</f>
        <v>0</v>
      </c>
      <c r="L63" s="4">
        <f>'一覧様式'!P69&amp;'一覧様式'!Q69</f>
      </c>
      <c r="M63" s="4">
        <f>'一覧様式'!R69</f>
        <v>0</v>
      </c>
      <c r="N63" s="4">
        <f>'一覧様式'!S69&amp;'一覧様式'!T69</f>
      </c>
      <c r="O63" s="4"/>
    </row>
    <row r="64" spans="1:15" ht="10.5">
      <c r="A64" s="3">
        <f>IF(B64=0,"",'一覧様式'!$L$3)</f>
      </c>
      <c r="B64" s="3">
        <f>'一覧様式'!B70</f>
        <v>0</v>
      </c>
      <c r="C64" s="3">
        <f>IF('一覧様式'!H70="男",1,IF('一覧様式'!H70="女",2,0))</f>
        <v>0</v>
      </c>
      <c r="D64" s="4" t="str">
        <f>'一覧様式'!C70&amp;" "&amp;'一覧様式'!D70</f>
        <v> </v>
      </c>
      <c r="E64" s="4" t="str">
        <f>'一覧様式'!E70&amp;" "&amp;'一覧様式'!F70</f>
        <v> </v>
      </c>
      <c r="F64" s="3">
        <f>IF(B64=0,"",'一覧様式'!$F$3)</f>
      </c>
      <c r="G64" s="3">
        <f>'一覧様式'!G70</f>
        <v>0</v>
      </c>
      <c r="H64" s="4">
        <f>'一覧様式'!J70&amp;'一覧様式'!K70</f>
      </c>
      <c r="I64" s="4">
        <f>'一覧様式'!L70</f>
        <v>0</v>
      </c>
      <c r="J64" s="4">
        <f>'一覧様式'!M70&amp;'一覧様式'!N70</f>
      </c>
      <c r="K64" s="4">
        <f>'一覧様式'!O70</f>
        <v>0</v>
      </c>
      <c r="L64" s="4">
        <f>'一覧様式'!P70&amp;'一覧様式'!Q70</f>
      </c>
      <c r="M64" s="4">
        <f>'一覧様式'!R70</f>
        <v>0</v>
      </c>
      <c r="N64" s="4">
        <f>'一覧様式'!S70&amp;'一覧様式'!T70</f>
      </c>
      <c r="O64" s="4"/>
    </row>
    <row r="65" spans="1:15" ht="10.5">
      <c r="A65" s="3">
        <f>IF(B65=0,"",'一覧様式'!$L$3)</f>
      </c>
      <c r="B65" s="3">
        <f>'一覧様式'!B71</f>
        <v>0</v>
      </c>
      <c r="C65" s="3">
        <f>IF('一覧様式'!H71="男",1,IF('一覧様式'!H71="女",2,0))</f>
        <v>0</v>
      </c>
      <c r="D65" s="4" t="str">
        <f>'一覧様式'!C71&amp;" "&amp;'一覧様式'!D71</f>
        <v> </v>
      </c>
      <c r="E65" s="4" t="str">
        <f>'一覧様式'!E71&amp;" "&amp;'一覧様式'!F71</f>
        <v> </v>
      </c>
      <c r="F65" s="3">
        <f>IF(B65=0,"",'一覧様式'!$F$3)</f>
      </c>
      <c r="G65" s="3">
        <f>'一覧様式'!G71</f>
        <v>0</v>
      </c>
      <c r="H65" s="4">
        <f>'一覧様式'!J71&amp;'一覧様式'!K71</f>
      </c>
      <c r="I65" s="4">
        <f>'一覧様式'!L71</f>
        <v>0</v>
      </c>
      <c r="J65" s="4">
        <f>'一覧様式'!M71&amp;'一覧様式'!N71</f>
      </c>
      <c r="K65" s="4">
        <f>'一覧様式'!O71</f>
        <v>0</v>
      </c>
      <c r="L65" s="4">
        <f>'一覧様式'!P71&amp;'一覧様式'!Q71</f>
      </c>
      <c r="M65" s="4">
        <f>'一覧様式'!R71</f>
        <v>0</v>
      </c>
      <c r="N65" s="4">
        <f>'一覧様式'!S71&amp;'一覧様式'!T71</f>
      </c>
      <c r="O65" s="4"/>
    </row>
    <row r="66" spans="1:15" ht="10.5">
      <c r="A66" s="3">
        <f>IF(B66=0,"",'一覧様式'!$L$3)</f>
      </c>
      <c r="B66" s="3">
        <f>'一覧様式'!B72</f>
        <v>0</v>
      </c>
      <c r="C66" s="3">
        <f>IF('一覧様式'!H72="男",1,IF('一覧様式'!H72="女",2,0))</f>
        <v>0</v>
      </c>
      <c r="D66" s="4" t="str">
        <f>'一覧様式'!C72&amp;" "&amp;'一覧様式'!D72</f>
        <v> </v>
      </c>
      <c r="E66" s="4" t="str">
        <f>'一覧様式'!E72&amp;" "&amp;'一覧様式'!F72</f>
        <v> </v>
      </c>
      <c r="F66" s="3">
        <f>IF(B66=0,"",'一覧様式'!$F$3)</f>
      </c>
      <c r="G66" s="3">
        <f>'一覧様式'!G72</f>
        <v>0</v>
      </c>
      <c r="H66" s="4">
        <f>'一覧様式'!J72&amp;'一覧様式'!K72</f>
      </c>
      <c r="I66" s="4">
        <f>'一覧様式'!L72</f>
        <v>0</v>
      </c>
      <c r="J66" s="4">
        <f>'一覧様式'!M72&amp;'一覧様式'!N72</f>
      </c>
      <c r="K66" s="4">
        <f>'一覧様式'!O72</f>
        <v>0</v>
      </c>
      <c r="L66" s="4">
        <f>'一覧様式'!P72&amp;'一覧様式'!Q72</f>
      </c>
      <c r="M66" s="4">
        <f>'一覧様式'!R72</f>
        <v>0</v>
      </c>
      <c r="N66" s="4">
        <f>'一覧様式'!S72&amp;'一覧様式'!T72</f>
      </c>
      <c r="O66" s="4"/>
    </row>
    <row r="67" spans="1:15" ht="10.5">
      <c r="A67" s="3">
        <f>IF(B67=0,"",'一覧様式'!$L$3)</f>
      </c>
      <c r="B67" s="3">
        <f>'一覧様式'!B73</f>
        <v>0</v>
      </c>
      <c r="C67" s="3">
        <f>IF('一覧様式'!H73="男",1,IF('一覧様式'!H73="女",2,0))</f>
        <v>0</v>
      </c>
      <c r="D67" s="4" t="str">
        <f>'一覧様式'!C73&amp;" "&amp;'一覧様式'!D73</f>
        <v> </v>
      </c>
      <c r="E67" s="4" t="str">
        <f>'一覧様式'!E73&amp;" "&amp;'一覧様式'!F73</f>
        <v> </v>
      </c>
      <c r="F67" s="3">
        <f>IF(B67=0,"",'一覧様式'!$F$3)</f>
      </c>
      <c r="G67" s="3">
        <f>'一覧様式'!G73</f>
        <v>0</v>
      </c>
      <c r="H67" s="4">
        <f>'一覧様式'!J73&amp;'一覧様式'!K73</f>
      </c>
      <c r="I67" s="4">
        <f>'一覧様式'!L73</f>
        <v>0</v>
      </c>
      <c r="J67" s="4">
        <f>'一覧様式'!M73&amp;'一覧様式'!N73</f>
      </c>
      <c r="K67" s="4">
        <f>'一覧様式'!O73</f>
        <v>0</v>
      </c>
      <c r="L67" s="4">
        <f>'一覧様式'!P73&amp;'一覧様式'!Q73</f>
      </c>
      <c r="M67" s="4">
        <f>'一覧様式'!R73</f>
        <v>0</v>
      </c>
      <c r="N67" s="4">
        <f>'一覧様式'!S73&amp;'一覧様式'!T73</f>
      </c>
      <c r="O67" s="4"/>
    </row>
    <row r="68" spans="1:15" ht="10.5">
      <c r="A68" s="3">
        <f>IF(B68=0,"",'一覧様式'!$L$3)</f>
      </c>
      <c r="B68" s="3">
        <f>'一覧様式'!B74</f>
        <v>0</v>
      </c>
      <c r="C68" s="3">
        <f>IF('一覧様式'!H74="男",1,IF('一覧様式'!H74="女",2,0))</f>
        <v>0</v>
      </c>
      <c r="D68" s="4" t="str">
        <f>'一覧様式'!C74&amp;" "&amp;'一覧様式'!D74</f>
        <v> </v>
      </c>
      <c r="E68" s="4" t="str">
        <f>'一覧様式'!E74&amp;" "&amp;'一覧様式'!F74</f>
        <v> </v>
      </c>
      <c r="F68" s="3">
        <f>IF(B68=0,"",'一覧様式'!$F$3)</f>
      </c>
      <c r="G68" s="3">
        <f>'一覧様式'!G74</f>
        <v>0</v>
      </c>
      <c r="H68" s="4">
        <f>'一覧様式'!J74&amp;'一覧様式'!K74</f>
      </c>
      <c r="I68" s="4">
        <f>'一覧様式'!L74</f>
        <v>0</v>
      </c>
      <c r="J68" s="4">
        <f>'一覧様式'!M74&amp;'一覧様式'!N74</f>
      </c>
      <c r="K68" s="4">
        <f>'一覧様式'!O74</f>
        <v>0</v>
      </c>
      <c r="L68" s="4">
        <f>'一覧様式'!P74&amp;'一覧様式'!Q74</f>
      </c>
      <c r="M68" s="4">
        <f>'一覧様式'!R74</f>
        <v>0</v>
      </c>
      <c r="N68" s="4">
        <f>'一覧様式'!S74&amp;'一覧様式'!T74</f>
      </c>
      <c r="O68" s="4"/>
    </row>
    <row r="69" spans="1:15" ht="10.5">
      <c r="A69" s="3">
        <f>IF(B69=0,"",'一覧様式'!$L$3)</f>
      </c>
      <c r="B69" s="3">
        <f>'一覧様式'!B75</f>
        <v>0</v>
      </c>
      <c r="C69" s="3">
        <f>IF('一覧様式'!H75="男",1,IF('一覧様式'!H75="女",2,0))</f>
        <v>0</v>
      </c>
      <c r="D69" s="4" t="str">
        <f>'一覧様式'!C75&amp;" "&amp;'一覧様式'!D75</f>
        <v> </v>
      </c>
      <c r="E69" s="4" t="str">
        <f>'一覧様式'!E75&amp;" "&amp;'一覧様式'!F75</f>
        <v> </v>
      </c>
      <c r="F69" s="3">
        <f>IF(B69=0,"",'一覧様式'!$F$3)</f>
      </c>
      <c r="G69" s="3">
        <f>'一覧様式'!G75</f>
        <v>0</v>
      </c>
      <c r="H69" s="4">
        <f>'一覧様式'!J75&amp;'一覧様式'!K75</f>
      </c>
      <c r="I69" s="4">
        <f>'一覧様式'!L75</f>
        <v>0</v>
      </c>
      <c r="J69" s="4">
        <f>'一覧様式'!M75&amp;'一覧様式'!N75</f>
      </c>
      <c r="K69" s="4">
        <f>'一覧様式'!O75</f>
        <v>0</v>
      </c>
      <c r="L69" s="4">
        <f>'一覧様式'!P75&amp;'一覧様式'!Q75</f>
      </c>
      <c r="M69" s="4">
        <f>'一覧様式'!R75</f>
        <v>0</v>
      </c>
      <c r="N69" s="4">
        <f>'一覧様式'!S75&amp;'一覧様式'!T75</f>
      </c>
      <c r="O69" s="4"/>
    </row>
    <row r="70" spans="1:15" ht="10.5">
      <c r="A70" s="3">
        <f>IF(B70=0,"",'一覧様式'!$L$3)</f>
      </c>
      <c r="B70" s="3">
        <f>'一覧様式'!B76</f>
        <v>0</v>
      </c>
      <c r="C70" s="3">
        <f>IF('一覧様式'!H76="男",1,IF('一覧様式'!H76="女",2,0))</f>
        <v>0</v>
      </c>
      <c r="D70" s="4" t="str">
        <f>'一覧様式'!C76&amp;" "&amp;'一覧様式'!D76</f>
        <v> </v>
      </c>
      <c r="E70" s="4" t="str">
        <f>'一覧様式'!E76&amp;" "&amp;'一覧様式'!F76</f>
        <v> </v>
      </c>
      <c r="F70" s="3">
        <f>IF(B70=0,"",'一覧様式'!$F$3)</f>
      </c>
      <c r="G70" s="3">
        <f>'一覧様式'!G76</f>
        <v>0</v>
      </c>
      <c r="H70" s="4">
        <f>'一覧様式'!J76&amp;'一覧様式'!K76</f>
      </c>
      <c r="I70" s="4">
        <f>'一覧様式'!L76</f>
        <v>0</v>
      </c>
      <c r="J70" s="4">
        <f>'一覧様式'!M76&amp;'一覧様式'!N76</f>
      </c>
      <c r="K70" s="4">
        <f>'一覧様式'!O76</f>
        <v>0</v>
      </c>
      <c r="L70" s="4">
        <f>'一覧様式'!P76&amp;'一覧様式'!Q76</f>
      </c>
      <c r="M70" s="4">
        <f>'一覧様式'!R76</f>
        <v>0</v>
      </c>
      <c r="N70" s="4">
        <f>'一覧様式'!S76&amp;'一覧様式'!T76</f>
      </c>
      <c r="O70" s="4"/>
    </row>
    <row r="71" spans="1:15" ht="10.5">
      <c r="A71" s="3">
        <f>IF(B71=0,"",'一覧様式'!$L$3)</f>
      </c>
      <c r="B71" s="3">
        <f>'一覧様式'!B77</f>
        <v>0</v>
      </c>
      <c r="C71" s="3">
        <f>IF('一覧様式'!H77="男",1,IF('一覧様式'!H77="女",2,0))</f>
        <v>0</v>
      </c>
      <c r="D71" s="4" t="str">
        <f>'一覧様式'!C77&amp;" "&amp;'一覧様式'!D77</f>
        <v> </v>
      </c>
      <c r="E71" s="4" t="str">
        <f>'一覧様式'!E77&amp;" "&amp;'一覧様式'!F77</f>
        <v> </v>
      </c>
      <c r="F71" s="3">
        <f>IF(B71=0,"",'一覧様式'!$F$3)</f>
      </c>
      <c r="G71" s="3">
        <f>'一覧様式'!G77</f>
        <v>0</v>
      </c>
      <c r="H71" s="4">
        <f>'一覧様式'!J77&amp;'一覧様式'!K77</f>
      </c>
      <c r="I71" s="4">
        <f>'一覧様式'!L77</f>
        <v>0</v>
      </c>
      <c r="J71" s="4">
        <f>'一覧様式'!M77&amp;'一覧様式'!N77</f>
      </c>
      <c r="K71" s="4">
        <f>'一覧様式'!O77</f>
        <v>0</v>
      </c>
      <c r="L71" s="4">
        <f>'一覧様式'!P77&amp;'一覧様式'!Q77</f>
      </c>
      <c r="M71" s="4">
        <f>'一覧様式'!R77</f>
        <v>0</v>
      </c>
      <c r="N71" s="4">
        <f>'一覧様式'!S77&amp;'一覧様式'!T77</f>
      </c>
      <c r="O71" s="4"/>
    </row>
    <row r="72" spans="1:15" ht="10.5">
      <c r="A72" s="3">
        <f>IF(B72=0,"",'一覧様式'!$L$3)</f>
      </c>
      <c r="B72" s="3">
        <f>'一覧様式'!B78</f>
        <v>0</v>
      </c>
      <c r="C72" s="3">
        <f>IF('一覧様式'!H78="男",1,IF('一覧様式'!H78="女",2,0))</f>
        <v>0</v>
      </c>
      <c r="D72" s="4" t="str">
        <f>'一覧様式'!C78&amp;" "&amp;'一覧様式'!D78</f>
        <v> </v>
      </c>
      <c r="E72" s="4" t="str">
        <f>'一覧様式'!E78&amp;" "&amp;'一覧様式'!F78</f>
        <v> </v>
      </c>
      <c r="F72" s="3">
        <f>IF(B72=0,"",'一覧様式'!$F$3)</f>
      </c>
      <c r="G72" s="3">
        <f>'一覧様式'!G78</f>
        <v>0</v>
      </c>
      <c r="H72" s="4">
        <f>'一覧様式'!J78&amp;'一覧様式'!K78</f>
      </c>
      <c r="I72" s="4">
        <f>'一覧様式'!L78</f>
        <v>0</v>
      </c>
      <c r="J72" s="4">
        <f>'一覧様式'!M78&amp;'一覧様式'!N78</f>
      </c>
      <c r="K72" s="4">
        <f>'一覧様式'!O78</f>
        <v>0</v>
      </c>
      <c r="L72" s="4">
        <f>'一覧様式'!P78&amp;'一覧様式'!Q78</f>
      </c>
      <c r="M72" s="4">
        <f>'一覧様式'!R78</f>
        <v>0</v>
      </c>
      <c r="N72" s="4">
        <f>'一覧様式'!S78&amp;'一覧様式'!T78</f>
      </c>
      <c r="O72" s="4"/>
    </row>
    <row r="73" spans="1:15" ht="10.5">
      <c r="A73" s="3">
        <f>IF(B73=0,"",'一覧様式'!$L$3)</f>
      </c>
      <c r="B73" s="3">
        <f>'一覧様式'!B79</f>
        <v>0</v>
      </c>
      <c r="C73" s="3">
        <f>IF('一覧様式'!H79="男",1,IF('一覧様式'!H79="女",2,0))</f>
        <v>0</v>
      </c>
      <c r="D73" s="4" t="str">
        <f>'一覧様式'!C79&amp;" "&amp;'一覧様式'!D79</f>
        <v> </v>
      </c>
      <c r="E73" s="4" t="str">
        <f>'一覧様式'!E79&amp;" "&amp;'一覧様式'!F79</f>
        <v> </v>
      </c>
      <c r="F73" s="3">
        <f>IF(B73=0,"",'一覧様式'!$F$3)</f>
      </c>
      <c r="G73" s="3">
        <f>'一覧様式'!G79</f>
        <v>0</v>
      </c>
      <c r="H73" s="4">
        <f>'一覧様式'!J79&amp;'一覧様式'!K79</f>
      </c>
      <c r="I73" s="4">
        <f>'一覧様式'!L79</f>
        <v>0</v>
      </c>
      <c r="J73" s="4">
        <f>'一覧様式'!M79&amp;'一覧様式'!N79</f>
      </c>
      <c r="K73" s="4">
        <f>'一覧様式'!O79</f>
        <v>0</v>
      </c>
      <c r="L73" s="4">
        <f>'一覧様式'!P79&amp;'一覧様式'!Q79</f>
      </c>
      <c r="M73" s="4">
        <f>'一覧様式'!R79</f>
        <v>0</v>
      </c>
      <c r="N73" s="4">
        <f>'一覧様式'!S79&amp;'一覧様式'!T79</f>
      </c>
      <c r="O73" s="4"/>
    </row>
    <row r="74" spans="1:15" ht="10.5">
      <c r="A74" s="3">
        <f>IF(B74=0,"",'一覧様式'!$L$3)</f>
      </c>
      <c r="B74" s="3">
        <f>'一覧様式'!B80</f>
        <v>0</v>
      </c>
      <c r="C74" s="3">
        <f>IF('一覧様式'!H80="男",1,IF('一覧様式'!H80="女",2,0))</f>
        <v>0</v>
      </c>
      <c r="D74" s="4" t="str">
        <f>'一覧様式'!C80&amp;" "&amp;'一覧様式'!D80</f>
        <v> </v>
      </c>
      <c r="E74" s="4" t="str">
        <f>'一覧様式'!E80&amp;" "&amp;'一覧様式'!F80</f>
        <v> </v>
      </c>
      <c r="F74" s="3">
        <f>IF(B74=0,"",'一覧様式'!$F$3)</f>
      </c>
      <c r="G74" s="3">
        <f>'一覧様式'!G80</f>
        <v>0</v>
      </c>
      <c r="H74" s="4">
        <f>'一覧様式'!J80&amp;'一覧様式'!K80</f>
      </c>
      <c r="I74" s="4">
        <f>'一覧様式'!L80</f>
        <v>0</v>
      </c>
      <c r="J74" s="4">
        <f>'一覧様式'!M80&amp;'一覧様式'!N80</f>
      </c>
      <c r="K74" s="4">
        <f>'一覧様式'!O80</f>
        <v>0</v>
      </c>
      <c r="L74" s="4">
        <f>'一覧様式'!P80&amp;'一覧様式'!Q80</f>
      </c>
      <c r="M74" s="4">
        <f>'一覧様式'!R80</f>
        <v>0</v>
      </c>
      <c r="N74" s="4">
        <f>'一覧様式'!S80&amp;'一覧様式'!T80</f>
      </c>
      <c r="O74" s="4"/>
    </row>
    <row r="75" spans="1:15" ht="10.5">
      <c r="A75" s="3">
        <f>IF(B75=0,"",'一覧様式'!$L$3)</f>
      </c>
      <c r="B75" s="3">
        <f>'一覧様式'!B81</f>
        <v>0</v>
      </c>
      <c r="C75" s="3">
        <f>IF('一覧様式'!H81="男",1,IF('一覧様式'!H81="女",2,0))</f>
        <v>0</v>
      </c>
      <c r="D75" s="4" t="str">
        <f>'一覧様式'!C81&amp;" "&amp;'一覧様式'!D81</f>
        <v> </v>
      </c>
      <c r="E75" s="4" t="str">
        <f>'一覧様式'!E81&amp;" "&amp;'一覧様式'!F81</f>
        <v> </v>
      </c>
      <c r="F75" s="3">
        <f>IF(B75=0,"",'一覧様式'!$F$3)</f>
      </c>
      <c r="G75" s="3">
        <f>'一覧様式'!G81</f>
        <v>0</v>
      </c>
      <c r="H75" s="4">
        <f>'一覧様式'!J81&amp;'一覧様式'!K81</f>
      </c>
      <c r="I75" s="4">
        <f>'一覧様式'!L81</f>
        <v>0</v>
      </c>
      <c r="J75" s="4">
        <f>'一覧様式'!M81&amp;'一覧様式'!N81</f>
      </c>
      <c r="K75" s="4">
        <f>'一覧様式'!O81</f>
        <v>0</v>
      </c>
      <c r="L75" s="4">
        <f>'一覧様式'!P81&amp;'一覧様式'!Q81</f>
      </c>
      <c r="M75" s="4">
        <f>'一覧様式'!R81</f>
        <v>0</v>
      </c>
      <c r="N75" s="4">
        <f>'一覧様式'!S81&amp;'一覧様式'!T81</f>
      </c>
      <c r="O75" s="4"/>
    </row>
    <row r="76" spans="1:15" ht="10.5">
      <c r="A76" s="3">
        <f>IF(B76=0,"",'一覧様式'!$L$3)</f>
      </c>
      <c r="B76" s="3">
        <f>'一覧様式'!B82</f>
        <v>0</v>
      </c>
      <c r="C76" s="3">
        <f>IF('一覧様式'!H82="男",1,IF('一覧様式'!H82="女",2,0))</f>
        <v>0</v>
      </c>
      <c r="D76" s="4" t="str">
        <f>'一覧様式'!C82&amp;" "&amp;'一覧様式'!D82</f>
        <v> </v>
      </c>
      <c r="E76" s="4" t="str">
        <f>'一覧様式'!E82&amp;" "&amp;'一覧様式'!F82</f>
        <v> </v>
      </c>
      <c r="F76" s="3">
        <f>IF(B76=0,"",'一覧様式'!$F$3)</f>
      </c>
      <c r="G76" s="3">
        <f>'一覧様式'!G82</f>
        <v>0</v>
      </c>
      <c r="H76" s="4">
        <f>'一覧様式'!J82&amp;'一覧様式'!K82</f>
      </c>
      <c r="I76" s="4">
        <f>'一覧様式'!L82</f>
        <v>0</v>
      </c>
      <c r="J76" s="4">
        <f>'一覧様式'!M82&amp;'一覧様式'!N82</f>
      </c>
      <c r="K76" s="4">
        <f>'一覧様式'!O82</f>
        <v>0</v>
      </c>
      <c r="L76" s="4">
        <f>'一覧様式'!P82&amp;'一覧様式'!Q82</f>
      </c>
      <c r="M76" s="4">
        <f>'一覧様式'!R82</f>
        <v>0</v>
      </c>
      <c r="N76" s="4">
        <f>'一覧様式'!S82&amp;'一覧様式'!T82</f>
      </c>
      <c r="O76" s="4"/>
    </row>
    <row r="77" spans="1:15" ht="10.5">
      <c r="A77" s="3">
        <f>IF(B77=0,"",'一覧様式'!$L$3)</f>
      </c>
      <c r="B77" s="3">
        <f>'一覧様式'!B83</f>
        <v>0</v>
      </c>
      <c r="C77" s="3">
        <f>IF('一覧様式'!H83="男",1,IF('一覧様式'!H83="女",2,0))</f>
        <v>0</v>
      </c>
      <c r="D77" s="4" t="str">
        <f>'一覧様式'!C83&amp;" "&amp;'一覧様式'!D83</f>
        <v> </v>
      </c>
      <c r="E77" s="4" t="str">
        <f>'一覧様式'!E83&amp;" "&amp;'一覧様式'!F83</f>
        <v> </v>
      </c>
      <c r="F77" s="3">
        <f>IF(B77=0,"",'一覧様式'!$F$3)</f>
      </c>
      <c r="G77" s="3">
        <f>'一覧様式'!G83</f>
        <v>0</v>
      </c>
      <c r="H77" s="4">
        <f>'一覧様式'!J83&amp;'一覧様式'!K83</f>
      </c>
      <c r="I77" s="4">
        <f>'一覧様式'!L83</f>
        <v>0</v>
      </c>
      <c r="J77" s="4">
        <f>'一覧様式'!M83&amp;'一覧様式'!N83</f>
      </c>
      <c r="K77" s="4">
        <f>'一覧様式'!O83</f>
        <v>0</v>
      </c>
      <c r="L77" s="4">
        <f>'一覧様式'!P83&amp;'一覧様式'!Q83</f>
      </c>
      <c r="M77" s="4">
        <f>'一覧様式'!R83</f>
        <v>0</v>
      </c>
      <c r="N77" s="4">
        <f>'一覧様式'!S83&amp;'一覧様式'!T83</f>
      </c>
      <c r="O77" s="4"/>
    </row>
    <row r="78" spans="1:15" ht="10.5">
      <c r="A78" s="3">
        <f>IF(B78=0,"",'一覧様式'!$L$3)</f>
      </c>
      <c r="B78" s="3">
        <f>'一覧様式'!B84</f>
        <v>0</v>
      </c>
      <c r="C78" s="3">
        <f>IF('一覧様式'!H84="男",1,IF('一覧様式'!H84="女",2,0))</f>
        <v>0</v>
      </c>
      <c r="D78" s="4" t="str">
        <f>'一覧様式'!C84&amp;" "&amp;'一覧様式'!D84</f>
        <v> </v>
      </c>
      <c r="E78" s="4" t="str">
        <f>'一覧様式'!E84&amp;" "&amp;'一覧様式'!F84</f>
        <v> </v>
      </c>
      <c r="F78" s="3">
        <f>IF(B78=0,"",'一覧様式'!$F$3)</f>
      </c>
      <c r="G78" s="3">
        <f>'一覧様式'!G84</f>
        <v>0</v>
      </c>
      <c r="H78" s="4">
        <f>'一覧様式'!J84&amp;'一覧様式'!K84</f>
      </c>
      <c r="I78" s="4">
        <f>'一覧様式'!L84</f>
        <v>0</v>
      </c>
      <c r="J78" s="4">
        <f>'一覧様式'!M84&amp;'一覧様式'!N84</f>
      </c>
      <c r="K78" s="4">
        <f>'一覧様式'!O84</f>
        <v>0</v>
      </c>
      <c r="L78" s="4">
        <f>'一覧様式'!P84&amp;'一覧様式'!Q84</f>
      </c>
      <c r="M78" s="4">
        <f>'一覧様式'!R84</f>
        <v>0</v>
      </c>
      <c r="N78" s="4">
        <f>'一覧様式'!S84&amp;'一覧様式'!T84</f>
      </c>
      <c r="O78" s="4"/>
    </row>
    <row r="79" spans="1:15" ht="10.5">
      <c r="A79" s="3">
        <f>IF(B79=0,"",'一覧様式'!$L$3)</f>
      </c>
      <c r="B79" s="3">
        <f>'一覧様式'!B85</f>
        <v>0</v>
      </c>
      <c r="C79" s="3">
        <f>IF('一覧様式'!H85="男",1,IF('一覧様式'!H85="女",2,0))</f>
        <v>0</v>
      </c>
      <c r="D79" s="4" t="str">
        <f>'一覧様式'!C85&amp;" "&amp;'一覧様式'!D85</f>
        <v> </v>
      </c>
      <c r="E79" s="4" t="str">
        <f>'一覧様式'!E85&amp;" "&amp;'一覧様式'!F85</f>
        <v> </v>
      </c>
      <c r="F79" s="3">
        <f>IF(B79=0,"",'一覧様式'!$F$3)</f>
      </c>
      <c r="G79" s="3">
        <f>'一覧様式'!G85</f>
        <v>0</v>
      </c>
      <c r="H79" s="4">
        <f>'一覧様式'!J85&amp;'一覧様式'!K85</f>
      </c>
      <c r="I79" s="4">
        <f>'一覧様式'!L85</f>
        <v>0</v>
      </c>
      <c r="J79" s="4">
        <f>'一覧様式'!M85&amp;'一覧様式'!N85</f>
      </c>
      <c r="K79" s="4">
        <f>'一覧様式'!O85</f>
        <v>0</v>
      </c>
      <c r="L79" s="4">
        <f>'一覧様式'!P85&amp;'一覧様式'!Q85</f>
      </c>
      <c r="M79" s="4">
        <f>'一覧様式'!R85</f>
        <v>0</v>
      </c>
      <c r="N79" s="4">
        <f>'一覧様式'!S85&amp;'一覧様式'!T85</f>
      </c>
      <c r="O79" s="4"/>
    </row>
    <row r="80" spans="1:15" ht="10.5">
      <c r="A80" s="3">
        <f>IF(B80=0,"",'一覧様式'!$L$3)</f>
      </c>
      <c r="B80" s="3">
        <f>'一覧様式'!B86</f>
        <v>0</v>
      </c>
      <c r="C80" s="3">
        <f>IF('一覧様式'!H86="男",1,IF('一覧様式'!H86="女",2,0))</f>
        <v>0</v>
      </c>
      <c r="D80" s="4" t="str">
        <f>'一覧様式'!C86&amp;" "&amp;'一覧様式'!D86</f>
        <v> </v>
      </c>
      <c r="E80" s="4" t="str">
        <f>'一覧様式'!E86&amp;" "&amp;'一覧様式'!F86</f>
        <v> </v>
      </c>
      <c r="F80" s="3">
        <f>IF(B80=0,"",'一覧様式'!$F$3)</f>
      </c>
      <c r="G80" s="3">
        <f>'一覧様式'!G86</f>
        <v>0</v>
      </c>
      <c r="H80" s="4">
        <f>'一覧様式'!J86&amp;'一覧様式'!K86</f>
      </c>
      <c r="I80" s="4">
        <f>'一覧様式'!L86</f>
        <v>0</v>
      </c>
      <c r="J80" s="4">
        <f>'一覧様式'!M86&amp;'一覧様式'!N86</f>
      </c>
      <c r="K80" s="4">
        <f>'一覧様式'!O86</f>
        <v>0</v>
      </c>
      <c r="L80" s="4">
        <f>'一覧様式'!P86&amp;'一覧様式'!Q86</f>
      </c>
      <c r="M80" s="4">
        <f>'一覧様式'!R86</f>
        <v>0</v>
      </c>
      <c r="N80" s="4">
        <f>'一覧様式'!S86&amp;'一覧様式'!T86</f>
      </c>
      <c r="O80" s="4"/>
    </row>
    <row r="81" spans="1:15" ht="10.5">
      <c r="A81" s="3">
        <f>IF(B81=0,"",'一覧様式'!$L$3)</f>
      </c>
      <c r="B81" s="3">
        <f>'一覧様式'!B87</f>
        <v>0</v>
      </c>
      <c r="C81" s="3">
        <f>IF('一覧様式'!H87="男",1,IF('一覧様式'!H87="女",2,0))</f>
        <v>0</v>
      </c>
      <c r="D81" s="4" t="str">
        <f>'一覧様式'!C87&amp;" "&amp;'一覧様式'!D87</f>
        <v> </v>
      </c>
      <c r="E81" s="4" t="str">
        <f>'一覧様式'!E87&amp;" "&amp;'一覧様式'!F87</f>
        <v> </v>
      </c>
      <c r="F81" s="3">
        <f>IF(B81=0,"",'一覧様式'!$F$3)</f>
      </c>
      <c r="G81" s="3">
        <f>'一覧様式'!G87</f>
        <v>0</v>
      </c>
      <c r="H81" s="4">
        <f>'一覧様式'!J87&amp;'一覧様式'!K87</f>
      </c>
      <c r="I81" s="4">
        <f>'一覧様式'!L87</f>
        <v>0</v>
      </c>
      <c r="J81" s="4">
        <f>'一覧様式'!M87&amp;'一覧様式'!N87</f>
      </c>
      <c r="K81" s="4">
        <f>'一覧様式'!O87</f>
        <v>0</v>
      </c>
      <c r="L81" s="4">
        <f>'一覧様式'!P87&amp;'一覧様式'!Q87</f>
      </c>
      <c r="M81" s="4">
        <f>'一覧様式'!R87</f>
        <v>0</v>
      </c>
      <c r="N81" s="4">
        <f>'一覧様式'!S87&amp;'一覧様式'!T87</f>
      </c>
      <c r="O81" s="4"/>
    </row>
    <row r="82" spans="1:15" ht="10.5">
      <c r="A82" s="3">
        <f>IF(B82=0,"",'一覧様式'!$L$3)</f>
      </c>
      <c r="B82" s="3">
        <f>'一覧様式'!B88</f>
        <v>0</v>
      </c>
      <c r="C82" s="3">
        <f>IF('一覧様式'!H88="男",1,IF('一覧様式'!H88="女",2,0))</f>
        <v>0</v>
      </c>
      <c r="D82" s="4" t="str">
        <f>'一覧様式'!C88&amp;" "&amp;'一覧様式'!D88</f>
        <v> </v>
      </c>
      <c r="E82" s="4" t="str">
        <f>'一覧様式'!E88&amp;" "&amp;'一覧様式'!F88</f>
        <v> </v>
      </c>
      <c r="F82" s="3">
        <f>IF(B82=0,"",'一覧様式'!$F$3)</f>
      </c>
      <c r="G82" s="3">
        <f>'一覧様式'!G88</f>
        <v>0</v>
      </c>
      <c r="H82" s="4">
        <f>'一覧様式'!J88&amp;'一覧様式'!K88</f>
      </c>
      <c r="I82" s="4">
        <f>'一覧様式'!L88</f>
        <v>0</v>
      </c>
      <c r="J82" s="4">
        <f>'一覧様式'!M88&amp;'一覧様式'!N88</f>
      </c>
      <c r="K82" s="4">
        <f>'一覧様式'!O88</f>
        <v>0</v>
      </c>
      <c r="L82" s="4">
        <f>'一覧様式'!P88&amp;'一覧様式'!Q88</f>
      </c>
      <c r="M82" s="4">
        <f>'一覧様式'!R88</f>
        <v>0</v>
      </c>
      <c r="N82" s="4">
        <f>'一覧様式'!S88&amp;'一覧様式'!T88</f>
      </c>
      <c r="O82" s="4"/>
    </row>
    <row r="83" spans="1:15" ht="10.5">
      <c r="A83" s="3">
        <f>IF(B83=0,"",'一覧様式'!$L$3)</f>
      </c>
      <c r="B83" s="3">
        <f>'一覧様式'!B89</f>
        <v>0</v>
      </c>
      <c r="C83" s="3">
        <f>IF('一覧様式'!H89="男",1,IF('一覧様式'!H89="女",2,0))</f>
        <v>0</v>
      </c>
      <c r="D83" s="4" t="str">
        <f>'一覧様式'!C89&amp;" "&amp;'一覧様式'!D89</f>
        <v> </v>
      </c>
      <c r="E83" s="4" t="str">
        <f>'一覧様式'!E89&amp;" "&amp;'一覧様式'!F89</f>
        <v> </v>
      </c>
      <c r="F83" s="3">
        <f>IF(B83=0,"",'一覧様式'!$F$3)</f>
      </c>
      <c r="G83" s="3">
        <f>'一覧様式'!G89</f>
        <v>0</v>
      </c>
      <c r="H83" s="4">
        <f>'一覧様式'!J89&amp;'一覧様式'!K89</f>
      </c>
      <c r="I83" s="4">
        <f>'一覧様式'!L89</f>
        <v>0</v>
      </c>
      <c r="J83" s="4">
        <f>'一覧様式'!M89&amp;'一覧様式'!N89</f>
      </c>
      <c r="K83" s="4">
        <f>'一覧様式'!O89</f>
        <v>0</v>
      </c>
      <c r="L83" s="4">
        <f>'一覧様式'!P89&amp;'一覧様式'!Q89</f>
      </c>
      <c r="M83" s="4">
        <f>'一覧様式'!R89</f>
        <v>0</v>
      </c>
      <c r="N83" s="4">
        <f>'一覧様式'!S89&amp;'一覧様式'!T89</f>
      </c>
      <c r="O83" s="4"/>
    </row>
    <row r="84" spans="1:15" ht="10.5">
      <c r="A84" s="3">
        <f>IF(B84=0,"",'一覧様式'!$L$3)</f>
      </c>
      <c r="B84" s="3">
        <f>'一覧様式'!B90</f>
        <v>0</v>
      </c>
      <c r="C84" s="3">
        <f>IF('一覧様式'!H90="男",1,IF('一覧様式'!H90="女",2,0))</f>
        <v>0</v>
      </c>
      <c r="D84" s="4" t="str">
        <f>'一覧様式'!C90&amp;" "&amp;'一覧様式'!D90</f>
        <v> </v>
      </c>
      <c r="E84" s="4" t="str">
        <f>'一覧様式'!E90&amp;" "&amp;'一覧様式'!F90</f>
        <v> </v>
      </c>
      <c r="F84" s="3">
        <f>IF(B84=0,"",'一覧様式'!$F$3)</f>
      </c>
      <c r="G84" s="3">
        <f>'一覧様式'!G90</f>
        <v>0</v>
      </c>
      <c r="H84" s="4">
        <f>'一覧様式'!J90&amp;'一覧様式'!K90</f>
      </c>
      <c r="I84" s="4">
        <f>'一覧様式'!L90</f>
        <v>0</v>
      </c>
      <c r="J84" s="4">
        <f>'一覧様式'!M90&amp;'一覧様式'!N90</f>
      </c>
      <c r="K84" s="4">
        <f>'一覧様式'!O90</f>
        <v>0</v>
      </c>
      <c r="L84" s="4">
        <f>'一覧様式'!P90&amp;'一覧様式'!Q90</f>
      </c>
      <c r="M84" s="4">
        <f>'一覧様式'!R90</f>
        <v>0</v>
      </c>
      <c r="N84" s="4">
        <f>'一覧様式'!S90&amp;'一覧様式'!T90</f>
      </c>
      <c r="O84" s="4"/>
    </row>
    <row r="85" spans="1:15" ht="10.5">
      <c r="A85" s="3">
        <f>IF(B85=0,"",'一覧様式'!$L$3)</f>
      </c>
      <c r="B85" s="3">
        <f>'一覧様式'!B91</f>
        <v>0</v>
      </c>
      <c r="C85" s="3">
        <f>IF('一覧様式'!H91="男",1,IF('一覧様式'!H91="女",2,0))</f>
        <v>0</v>
      </c>
      <c r="D85" s="4" t="str">
        <f>'一覧様式'!C91&amp;" "&amp;'一覧様式'!D91</f>
        <v> </v>
      </c>
      <c r="E85" s="4" t="str">
        <f>'一覧様式'!E91&amp;" "&amp;'一覧様式'!F91</f>
        <v> </v>
      </c>
      <c r="F85" s="3">
        <f>IF(B85=0,"",'一覧様式'!$F$3)</f>
      </c>
      <c r="G85" s="3">
        <f>'一覧様式'!G91</f>
        <v>0</v>
      </c>
      <c r="H85" s="4">
        <f>'一覧様式'!J91&amp;'一覧様式'!K91</f>
      </c>
      <c r="I85" s="4">
        <f>'一覧様式'!L91</f>
        <v>0</v>
      </c>
      <c r="J85" s="4">
        <f>'一覧様式'!M91&amp;'一覧様式'!N91</f>
      </c>
      <c r="K85" s="4">
        <f>'一覧様式'!O91</f>
        <v>0</v>
      </c>
      <c r="L85" s="4">
        <f>'一覧様式'!P91&amp;'一覧様式'!Q91</f>
      </c>
      <c r="M85" s="4">
        <f>'一覧様式'!R91</f>
        <v>0</v>
      </c>
      <c r="N85" s="4">
        <f>'一覧様式'!S91&amp;'一覧様式'!T91</f>
      </c>
      <c r="O85" s="4"/>
    </row>
    <row r="86" spans="1:15" ht="10.5">
      <c r="A86" s="3">
        <f>IF(B86=0,"",'一覧様式'!$L$3)</f>
      </c>
      <c r="B86" s="3">
        <f>'一覧様式'!B92</f>
        <v>0</v>
      </c>
      <c r="C86" s="3">
        <f>IF('一覧様式'!H92="男",1,IF('一覧様式'!H92="女",2,0))</f>
        <v>0</v>
      </c>
      <c r="D86" s="4" t="str">
        <f>'一覧様式'!C92&amp;" "&amp;'一覧様式'!D92</f>
        <v> </v>
      </c>
      <c r="E86" s="4" t="str">
        <f>'一覧様式'!E92&amp;" "&amp;'一覧様式'!F92</f>
        <v> </v>
      </c>
      <c r="F86" s="3">
        <f>IF(B86=0,"",'一覧様式'!$F$3)</f>
      </c>
      <c r="G86" s="3">
        <f>'一覧様式'!G92</f>
        <v>0</v>
      </c>
      <c r="H86" s="4">
        <f>'一覧様式'!J92&amp;'一覧様式'!K92</f>
      </c>
      <c r="I86" s="4">
        <f>'一覧様式'!L92</f>
        <v>0</v>
      </c>
      <c r="J86" s="4">
        <f>'一覧様式'!M92&amp;'一覧様式'!N92</f>
      </c>
      <c r="K86" s="4">
        <f>'一覧様式'!O92</f>
        <v>0</v>
      </c>
      <c r="L86" s="4">
        <f>'一覧様式'!P92&amp;'一覧様式'!Q92</f>
      </c>
      <c r="M86" s="4">
        <f>'一覧様式'!R92</f>
        <v>0</v>
      </c>
      <c r="N86" s="4">
        <f>'一覧様式'!S92&amp;'一覧様式'!T92</f>
      </c>
      <c r="O86" s="4"/>
    </row>
    <row r="87" spans="1:15" ht="10.5">
      <c r="A87" s="3">
        <f>IF(B87=0,"",'一覧様式'!$L$3)</f>
      </c>
      <c r="B87" s="3">
        <f>'一覧様式'!B93</f>
        <v>0</v>
      </c>
      <c r="C87" s="3">
        <f>IF('一覧様式'!H93="男",1,IF('一覧様式'!H93="女",2,0))</f>
        <v>0</v>
      </c>
      <c r="D87" s="4" t="str">
        <f>'一覧様式'!C93&amp;" "&amp;'一覧様式'!D93</f>
        <v> </v>
      </c>
      <c r="E87" s="4" t="str">
        <f>'一覧様式'!E93&amp;" "&amp;'一覧様式'!F93</f>
        <v> </v>
      </c>
      <c r="F87" s="3">
        <f>IF(B87=0,"",'一覧様式'!$F$3)</f>
      </c>
      <c r="G87" s="3">
        <f>'一覧様式'!G93</f>
        <v>0</v>
      </c>
      <c r="H87" s="4">
        <f>'一覧様式'!J93&amp;'一覧様式'!K93</f>
      </c>
      <c r="I87" s="4">
        <f>'一覧様式'!L93</f>
        <v>0</v>
      </c>
      <c r="J87" s="4">
        <f>'一覧様式'!M93&amp;'一覧様式'!N93</f>
      </c>
      <c r="K87" s="4">
        <f>'一覧様式'!O93</f>
        <v>0</v>
      </c>
      <c r="L87" s="4">
        <f>'一覧様式'!P93&amp;'一覧様式'!Q93</f>
      </c>
      <c r="M87" s="4">
        <f>'一覧様式'!R93</f>
        <v>0</v>
      </c>
      <c r="N87" s="4">
        <f>'一覧様式'!S93&amp;'一覧様式'!T93</f>
      </c>
      <c r="O87" s="4"/>
    </row>
    <row r="88" spans="1:15" ht="10.5">
      <c r="A88" s="3">
        <f>IF(B88=0,"",'一覧様式'!$L$3)</f>
      </c>
      <c r="B88" s="3">
        <f>'一覧様式'!B94</f>
        <v>0</v>
      </c>
      <c r="C88" s="3">
        <f>IF('一覧様式'!H94="男",1,IF('一覧様式'!H94="女",2,0))</f>
        <v>0</v>
      </c>
      <c r="D88" s="4" t="str">
        <f>'一覧様式'!C94&amp;" "&amp;'一覧様式'!D94</f>
        <v> </v>
      </c>
      <c r="E88" s="4" t="str">
        <f>'一覧様式'!E94&amp;" "&amp;'一覧様式'!F94</f>
        <v> </v>
      </c>
      <c r="F88" s="3">
        <f>IF(B88=0,"",'一覧様式'!$F$3)</f>
      </c>
      <c r="G88" s="3">
        <f>'一覧様式'!G94</f>
        <v>0</v>
      </c>
      <c r="H88" s="4">
        <f>'一覧様式'!J94&amp;'一覧様式'!K94</f>
      </c>
      <c r="I88" s="4">
        <f>'一覧様式'!L94</f>
        <v>0</v>
      </c>
      <c r="J88" s="4">
        <f>'一覧様式'!M94&amp;'一覧様式'!N94</f>
      </c>
      <c r="K88" s="4">
        <f>'一覧様式'!O94</f>
        <v>0</v>
      </c>
      <c r="L88" s="4">
        <f>'一覧様式'!P94&amp;'一覧様式'!Q94</f>
      </c>
      <c r="M88" s="4">
        <f>'一覧様式'!R94</f>
        <v>0</v>
      </c>
      <c r="N88" s="4">
        <f>'一覧様式'!S94&amp;'一覧様式'!T94</f>
      </c>
      <c r="O88" s="4"/>
    </row>
    <row r="89" spans="1:15" ht="10.5">
      <c r="A89" s="3">
        <f>IF(B89=0,"",'一覧様式'!$L$3)</f>
      </c>
      <c r="B89" s="3">
        <f>'一覧様式'!B95</f>
        <v>0</v>
      </c>
      <c r="C89" s="3">
        <f>IF('一覧様式'!H95="男",1,IF('一覧様式'!H95="女",2,0))</f>
        <v>0</v>
      </c>
      <c r="D89" s="4" t="str">
        <f>'一覧様式'!C95&amp;" "&amp;'一覧様式'!D95</f>
        <v> </v>
      </c>
      <c r="E89" s="4" t="str">
        <f>'一覧様式'!E95&amp;" "&amp;'一覧様式'!F95</f>
        <v> </v>
      </c>
      <c r="F89" s="3">
        <f>IF(B89=0,"",'一覧様式'!$F$3)</f>
      </c>
      <c r="G89" s="3">
        <f>'一覧様式'!G95</f>
        <v>0</v>
      </c>
      <c r="H89" s="4">
        <f>'一覧様式'!J95&amp;'一覧様式'!K95</f>
      </c>
      <c r="I89" s="4">
        <f>'一覧様式'!L95</f>
        <v>0</v>
      </c>
      <c r="J89" s="4">
        <f>'一覧様式'!M95&amp;'一覧様式'!N95</f>
      </c>
      <c r="K89" s="4">
        <f>'一覧様式'!O95</f>
        <v>0</v>
      </c>
      <c r="L89" s="4">
        <f>'一覧様式'!P95&amp;'一覧様式'!Q95</f>
      </c>
      <c r="M89" s="4">
        <f>'一覧様式'!R95</f>
        <v>0</v>
      </c>
      <c r="N89" s="4">
        <f>'一覧様式'!S95&amp;'一覧様式'!T95</f>
      </c>
      <c r="O89" s="4"/>
    </row>
    <row r="90" spans="1:15" ht="10.5">
      <c r="A90" s="3">
        <f>IF(B90=0,"",'一覧様式'!$L$3)</f>
      </c>
      <c r="B90" s="3">
        <f>'一覧様式'!B96</f>
        <v>0</v>
      </c>
      <c r="C90" s="3">
        <f>IF('一覧様式'!H96="男",1,IF('一覧様式'!H96="女",2,0))</f>
        <v>0</v>
      </c>
      <c r="D90" s="4" t="str">
        <f>'一覧様式'!C96&amp;" "&amp;'一覧様式'!D96</f>
        <v> </v>
      </c>
      <c r="E90" s="4" t="str">
        <f>'一覧様式'!E96&amp;" "&amp;'一覧様式'!F96</f>
        <v> </v>
      </c>
      <c r="F90" s="3">
        <f>IF(B90=0,"",'一覧様式'!$F$3)</f>
      </c>
      <c r="G90" s="3">
        <f>'一覧様式'!G96</f>
        <v>0</v>
      </c>
      <c r="H90" s="4">
        <f>'一覧様式'!J96&amp;'一覧様式'!K96</f>
      </c>
      <c r="I90" s="4">
        <f>'一覧様式'!L96</f>
        <v>0</v>
      </c>
      <c r="J90" s="4">
        <f>'一覧様式'!M96&amp;'一覧様式'!N96</f>
      </c>
      <c r="K90" s="4">
        <f>'一覧様式'!O96</f>
        <v>0</v>
      </c>
      <c r="L90" s="4">
        <f>'一覧様式'!P96&amp;'一覧様式'!Q96</f>
      </c>
      <c r="M90" s="4">
        <f>'一覧様式'!R96</f>
        <v>0</v>
      </c>
      <c r="N90" s="4">
        <f>'一覧様式'!S96&amp;'一覧様式'!T96</f>
      </c>
      <c r="O90" s="4"/>
    </row>
    <row r="91" spans="1:15" ht="10.5">
      <c r="A91" s="3">
        <f>IF(B91=0,"",'一覧様式'!$L$3)</f>
      </c>
      <c r="B91" s="3">
        <f>'一覧様式'!B97</f>
        <v>0</v>
      </c>
      <c r="C91" s="3">
        <f>IF('一覧様式'!H97="男",1,IF('一覧様式'!H97="女",2,0))</f>
        <v>0</v>
      </c>
      <c r="D91" s="4" t="str">
        <f>'一覧様式'!C97&amp;" "&amp;'一覧様式'!D97</f>
        <v> </v>
      </c>
      <c r="E91" s="4" t="str">
        <f>'一覧様式'!E97&amp;" "&amp;'一覧様式'!F97</f>
        <v> </v>
      </c>
      <c r="F91" s="3">
        <f>IF(B91=0,"",'一覧様式'!$F$3)</f>
      </c>
      <c r="G91" s="3">
        <f>'一覧様式'!G97</f>
        <v>0</v>
      </c>
      <c r="H91" s="4">
        <f>'一覧様式'!J97&amp;'一覧様式'!K97</f>
      </c>
      <c r="I91" s="4">
        <f>'一覧様式'!L97</f>
        <v>0</v>
      </c>
      <c r="J91" s="4">
        <f>'一覧様式'!M97&amp;'一覧様式'!N97</f>
      </c>
      <c r="K91" s="4">
        <f>'一覧様式'!O97</f>
        <v>0</v>
      </c>
      <c r="L91" s="4">
        <f>'一覧様式'!P97&amp;'一覧様式'!Q97</f>
      </c>
      <c r="M91" s="4">
        <f>'一覧様式'!R97</f>
        <v>0</v>
      </c>
      <c r="N91" s="4">
        <f>'一覧様式'!S97&amp;'一覧様式'!T97</f>
      </c>
      <c r="O91" s="4"/>
    </row>
    <row r="92" spans="1:15" ht="10.5">
      <c r="A92" s="3">
        <f>IF(B92=0,"",'一覧様式'!$L$3)</f>
      </c>
      <c r="B92" s="3">
        <f>'一覧様式'!B98</f>
        <v>0</v>
      </c>
      <c r="C92" s="3">
        <f>IF('一覧様式'!H98="男",1,IF('一覧様式'!H98="女",2,0))</f>
        <v>0</v>
      </c>
      <c r="D92" s="4" t="str">
        <f>'一覧様式'!C98&amp;" "&amp;'一覧様式'!D98</f>
        <v> </v>
      </c>
      <c r="E92" s="4" t="str">
        <f>'一覧様式'!E98&amp;" "&amp;'一覧様式'!F98</f>
        <v> </v>
      </c>
      <c r="F92" s="3">
        <f>IF(B92=0,"",'一覧様式'!$F$3)</f>
      </c>
      <c r="G92" s="3">
        <f>'一覧様式'!G98</f>
        <v>0</v>
      </c>
      <c r="H92" s="4">
        <f>'一覧様式'!J98&amp;'一覧様式'!K98</f>
      </c>
      <c r="I92" s="4">
        <f>'一覧様式'!L98</f>
        <v>0</v>
      </c>
      <c r="J92" s="4">
        <f>'一覧様式'!M98&amp;'一覧様式'!N98</f>
      </c>
      <c r="K92" s="4">
        <f>'一覧様式'!O98</f>
        <v>0</v>
      </c>
      <c r="L92" s="4">
        <f>'一覧様式'!P98&amp;'一覧様式'!Q98</f>
      </c>
      <c r="M92" s="4">
        <f>'一覧様式'!R98</f>
        <v>0</v>
      </c>
      <c r="N92" s="4">
        <f>'一覧様式'!S98&amp;'一覧様式'!T98</f>
      </c>
      <c r="O92" s="4"/>
    </row>
    <row r="93" spans="1:15" ht="10.5">
      <c r="A93" s="3">
        <f>IF(B93=0,"",'一覧様式'!$L$3)</f>
      </c>
      <c r="B93" s="3">
        <f>'一覧様式'!B99</f>
        <v>0</v>
      </c>
      <c r="C93" s="3">
        <f>IF('一覧様式'!H99="男",1,IF('一覧様式'!H99="女",2,0))</f>
        <v>0</v>
      </c>
      <c r="D93" s="4" t="str">
        <f>'一覧様式'!C99&amp;" "&amp;'一覧様式'!D99</f>
        <v> </v>
      </c>
      <c r="E93" s="4" t="str">
        <f>'一覧様式'!E99&amp;" "&amp;'一覧様式'!F99</f>
        <v> </v>
      </c>
      <c r="F93" s="3">
        <f>IF(B93=0,"",'一覧様式'!$F$3)</f>
      </c>
      <c r="G93" s="3">
        <f>'一覧様式'!G99</f>
        <v>0</v>
      </c>
      <c r="H93" s="4">
        <f>'一覧様式'!J99&amp;'一覧様式'!K99</f>
      </c>
      <c r="I93" s="4">
        <f>'一覧様式'!L99</f>
        <v>0</v>
      </c>
      <c r="J93" s="4">
        <f>'一覧様式'!M99&amp;'一覧様式'!N99</f>
      </c>
      <c r="K93" s="4">
        <f>'一覧様式'!O99</f>
        <v>0</v>
      </c>
      <c r="L93" s="4">
        <f>'一覧様式'!P99&amp;'一覧様式'!Q99</f>
      </c>
      <c r="M93" s="4">
        <f>'一覧様式'!R99</f>
        <v>0</v>
      </c>
      <c r="N93" s="4">
        <f>'一覧様式'!S99&amp;'一覧様式'!T99</f>
      </c>
      <c r="O93" s="4"/>
    </row>
    <row r="94" spans="1:15" ht="10.5">
      <c r="A94" s="3">
        <f>IF(B94=0,"",'一覧様式'!$L$3)</f>
      </c>
      <c r="B94" s="3">
        <f>'一覧様式'!B100</f>
        <v>0</v>
      </c>
      <c r="C94" s="3">
        <f>IF('一覧様式'!H100="男",1,IF('一覧様式'!H100="女",2,0))</f>
        <v>0</v>
      </c>
      <c r="D94" s="4" t="str">
        <f>'一覧様式'!C100&amp;" "&amp;'一覧様式'!D100</f>
        <v> </v>
      </c>
      <c r="E94" s="4" t="str">
        <f>'一覧様式'!E100&amp;" "&amp;'一覧様式'!F100</f>
        <v> </v>
      </c>
      <c r="F94" s="3">
        <f>IF(B94=0,"",'一覧様式'!$F$3)</f>
      </c>
      <c r="G94" s="3">
        <f>'一覧様式'!G100</f>
        <v>0</v>
      </c>
      <c r="H94" s="4">
        <f>'一覧様式'!J100&amp;'一覧様式'!K100</f>
      </c>
      <c r="I94" s="4">
        <f>'一覧様式'!L100</f>
        <v>0</v>
      </c>
      <c r="J94" s="4">
        <f>'一覧様式'!M100&amp;'一覧様式'!N100</f>
      </c>
      <c r="K94" s="4">
        <f>'一覧様式'!O100</f>
        <v>0</v>
      </c>
      <c r="L94" s="4">
        <f>'一覧様式'!P100&amp;'一覧様式'!Q100</f>
      </c>
      <c r="M94" s="4">
        <f>'一覧様式'!R100</f>
        <v>0</v>
      </c>
      <c r="N94" s="4">
        <f>'一覧様式'!S100&amp;'一覧様式'!T100</f>
      </c>
      <c r="O94" s="4"/>
    </row>
    <row r="95" spans="1:15" ht="10.5">
      <c r="A95" s="3">
        <f>IF(B95=0,"",'一覧様式'!$L$3)</f>
      </c>
      <c r="B95" s="3">
        <f>'一覧様式'!B101</f>
        <v>0</v>
      </c>
      <c r="C95" s="3">
        <f>IF('一覧様式'!H101="男",1,IF('一覧様式'!H101="女",2,0))</f>
        <v>0</v>
      </c>
      <c r="D95" s="4" t="str">
        <f>'一覧様式'!C101&amp;" "&amp;'一覧様式'!D101</f>
        <v> </v>
      </c>
      <c r="E95" s="4" t="str">
        <f>'一覧様式'!E101&amp;" "&amp;'一覧様式'!F101</f>
        <v> </v>
      </c>
      <c r="F95" s="3">
        <f>IF(B95=0,"",'一覧様式'!$F$3)</f>
      </c>
      <c r="G95" s="3">
        <f>'一覧様式'!G101</f>
        <v>0</v>
      </c>
      <c r="H95" s="4">
        <f>'一覧様式'!J101&amp;'一覧様式'!K101</f>
      </c>
      <c r="I95" s="4">
        <f>'一覧様式'!L101</f>
        <v>0</v>
      </c>
      <c r="J95" s="4">
        <f>'一覧様式'!M101&amp;'一覧様式'!N101</f>
      </c>
      <c r="K95" s="4">
        <f>'一覧様式'!O101</f>
        <v>0</v>
      </c>
      <c r="L95" s="4">
        <f>'一覧様式'!P101&amp;'一覧様式'!Q101</f>
      </c>
      <c r="M95" s="4">
        <f>'一覧様式'!R101</f>
        <v>0</v>
      </c>
      <c r="N95" s="4">
        <f>'一覧様式'!S101&amp;'一覧様式'!T101</f>
      </c>
      <c r="O95" s="4"/>
    </row>
    <row r="96" spans="1:15" ht="10.5">
      <c r="A96" s="3">
        <f>IF(B96=0,"",'一覧様式'!$L$3)</f>
      </c>
      <c r="B96" s="3">
        <f>'一覧様式'!B102</f>
        <v>0</v>
      </c>
      <c r="C96" s="3">
        <f>IF('一覧様式'!H102="男",1,IF('一覧様式'!H102="女",2,0))</f>
        <v>0</v>
      </c>
      <c r="D96" s="4" t="str">
        <f>'一覧様式'!C102&amp;" "&amp;'一覧様式'!D102</f>
        <v> </v>
      </c>
      <c r="E96" s="4" t="str">
        <f>'一覧様式'!E102&amp;" "&amp;'一覧様式'!F102</f>
        <v> </v>
      </c>
      <c r="F96" s="3">
        <f>IF(B96=0,"",'一覧様式'!$F$3)</f>
      </c>
      <c r="G96" s="3">
        <f>'一覧様式'!G102</f>
        <v>0</v>
      </c>
      <c r="H96" s="4">
        <f>'一覧様式'!J102&amp;'一覧様式'!K102</f>
      </c>
      <c r="I96" s="4">
        <f>'一覧様式'!L102</f>
        <v>0</v>
      </c>
      <c r="J96" s="4">
        <f>'一覧様式'!M102&amp;'一覧様式'!N102</f>
      </c>
      <c r="K96" s="4">
        <f>'一覧様式'!O102</f>
        <v>0</v>
      </c>
      <c r="L96" s="4">
        <f>'一覧様式'!P102&amp;'一覧様式'!Q102</f>
      </c>
      <c r="M96" s="4">
        <f>'一覧様式'!R102</f>
        <v>0</v>
      </c>
      <c r="N96" s="4">
        <f>'一覧様式'!S102&amp;'一覧様式'!T102</f>
      </c>
      <c r="O96" s="4"/>
    </row>
    <row r="97" spans="1:15" ht="10.5">
      <c r="A97" s="3">
        <f>IF(B97=0,"",'一覧様式'!$L$3)</f>
      </c>
      <c r="B97" s="3">
        <f>'一覧様式'!B103</f>
        <v>0</v>
      </c>
      <c r="C97" s="3">
        <f>IF('一覧様式'!H103="男",1,IF('一覧様式'!H103="女",2,0))</f>
        <v>0</v>
      </c>
      <c r="D97" s="4" t="str">
        <f>'一覧様式'!C103&amp;" "&amp;'一覧様式'!D103</f>
        <v> </v>
      </c>
      <c r="E97" s="4" t="str">
        <f>'一覧様式'!E103&amp;" "&amp;'一覧様式'!F103</f>
        <v> </v>
      </c>
      <c r="F97" s="3">
        <f>IF(B97=0,"",'一覧様式'!$F$3)</f>
      </c>
      <c r="G97" s="3">
        <f>'一覧様式'!G103</f>
        <v>0</v>
      </c>
      <c r="H97" s="4">
        <f>'一覧様式'!J103&amp;'一覧様式'!K103</f>
      </c>
      <c r="I97" s="4">
        <f>'一覧様式'!L103</f>
        <v>0</v>
      </c>
      <c r="J97" s="4">
        <f>'一覧様式'!M103&amp;'一覧様式'!N103</f>
      </c>
      <c r="K97" s="4">
        <f>'一覧様式'!O103</f>
        <v>0</v>
      </c>
      <c r="L97" s="4">
        <f>'一覧様式'!P103&amp;'一覧様式'!Q103</f>
      </c>
      <c r="M97" s="4">
        <f>'一覧様式'!R103</f>
        <v>0</v>
      </c>
      <c r="N97" s="4">
        <f>'一覧様式'!S103&amp;'一覧様式'!T103</f>
      </c>
      <c r="O97" s="4"/>
    </row>
    <row r="98" spans="1:15" ht="10.5">
      <c r="A98" s="3">
        <f>IF(B98=0,"",'一覧様式'!$L$3)</f>
      </c>
      <c r="B98" s="3">
        <f>'一覧様式'!B104</f>
        <v>0</v>
      </c>
      <c r="C98" s="3">
        <f>IF('一覧様式'!H104="男",1,IF('一覧様式'!H104="女",2,0))</f>
        <v>0</v>
      </c>
      <c r="D98" s="4" t="str">
        <f>'一覧様式'!C104&amp;" "&amp;'一覧様式'!D104</f>
        <v> </v>
      </c>
      <c r="E98" s="4" t="str">
        <f>'一覧様式'!E104&amp;" "&amp;'一覧様式'!F104</f>
        <v> </v>
      </c>
      <c r="F98" s="3">
        <f>IF(B98=0,"",'一覧様式'!$F$3)</f>
      </c>
      <c r="G98" s="3">
        <f>'一覧様式'!G104</f>
        <v>0</v>
      </c>
      <c r="H98" s="4">
        <f>'一覧様式'!J104&amp;'一覧様式'!K104</f>
      </c>
      <c r="I98" s="4">
        <f>'一覧様式'!L104</f>
        <v>0</v>
      </c>
      <c r="J98" s="4">
        <f>'一覧様式'!M104&amp;'一覧様式'!N104</f>
      </c>
      <c r="K98" s="4">
        <f>'一覧様式'!O104</f>
        <v>0</v>
      </c>
      <c r="L98" s="4">
        <f>'一覧様式'!P104&amp;'一覧様式'!Q104</f>
      </c>
      <c r="M98" s="4">
        <f>'一覧様式'!R104</f>
        <v>0</v>
      </c>
      <c r="N98" s="4">
        <f>'一覧様式'!S104&amp;'一覧様式'!T104</f>
      </c>
      <c r="O98" s="4"/>
    </row>
    <row r="99" spans="1:15" ht="10.5">
      <c r="A99" s="3">
        <f>IF(B99=0,"",'一覧様式'!$L$3)</f>
      </c>
      <c r="B99" s="3">
        <f>'一覧様式'!B105</f>
        <v>0</v>
      </c>
      <c r="C99" s="3">
        <f>IF('一覧様式'!H105="男",1,IF('一覧様式'!H105="女",2,0))</f>
        <v>0</v>
      </c>
      <c r="D99" s="4" t="str">
        <f>'一覧様式'!C105&amp;" "&amp;'一覧様式'!D105</f>
        <v> </v>
      </c>
      <c r="E99" s="4" t="str">
        <f>'一覧様式'!E105&amp;" "&amp;'一覧様式'!F105</f>
        <v> </v>
      </c>
      <c r="F99" s="3">
        <f>IF(B99=0,"",'一覧様式'!$F$3)</f>
      </c>
      <c r="G99" s="3">
        <f>'一覧様式'!G105</f>
        <v>0</v>
      </c>
      <c r="H99" s="4">
        <f>'一覧様式'!J105&amp;'一覧様式'!K105</f>
      </c>
      <c r="I99" s="4">
        <f>'一覧様式'!L105</f>
        <v>0</v>
      </c>
      <c r="J99" s="4">
        <f>'一覧様式'!M105&amp;'一覧様式'!N105</f>
      </c>
      <c r="K99" s="4">
        <f>'一覧様式'!O105</f>
        <v>0</v>
      </c>
      <c r="L99" s="4">
        <f>'一覧様式'!P105&amp;'一覧様式'!Q105</f>
      </c>
      <c r="M99" s="4">
        <f>'一覧様式'!R105</f>
        <v>0</v>
      </c>
      <c r="N99" s="4">
        <f>'一覧様式'!S105&amp;'一覧様式'!T105</f>
      </c>
      <c r="O99" s="4"/>
    </row>
    <row r="100" spans="1:15" ht="10.5">
      <c r="A100" s="3">
        <f>IF(B100=0,"",'一覧様式'!$L$3)</f>
      </c>
      <c r="B100" s="3">
        <f>'一覧様式'!B106</f>
        <v>0</v>
      </c>
      <c r="C100" s="3">
        <f>IF('一覧様式'!H106="男",1,IF('一覧様式'!H106="女",2,0))</f>
        <v>0</v>
      </c>
      <c r="D100" s="4" t="str">
        <f>'一覧様式'!C106&amp;" "&amp;'一覧様式'!D106</f>
        <v> </v>
      </c>
      <c r="E100" s="4" t="str">
        <f>'一覧様式'!E106&amp;" "&amp;'一覧様式'!F106</f>
        <v> </v>
      </c>
      <c r="F100" s="3">
        <f>IF(B100=0,"",'一覧様式'!$F$3)</f>
      </c>
      <c r="G100" s="3">
        <f>'一覧様式'!G106</f>
        <v>0</v>
      </c>
      <c r="H100" s="4">
        <f>'一覧様式'!J106&amp;'一覧様式'!K106</f>
      </c>
      <c r="I100" s="4">
        <f>'一覧様式'!L106</f>
        <v>0</v>
      </c>
      <c r="J100" s="4">
        <f>'一覧様式'!M106&amp;'一覧様式'!N106</f>
      </c>
      <c r="K100" s="4">
        <f>'一覧様式'!O106</f>
        <v>0</v>
      </c>
      <c r="L100" s="4">
        <f>'一覧様式'!P106&amp;'一覧様式'!Q106</f>
      </c>
      <c r="M100" s="4">
        <f>'一覧様式'!R106</f>
        <v>0</v>
      </c>
      <c r="N100" s="4">
        <f>'一覧様式'!S106&amp;'一覧様式'!T106</f>
      </c>
      <c r="O100" s="4"/>
    </row>
    <row r="101" spans="1:15" ht="10.5">
      <c r="A101" s="3">
        <f>IF(B101=0,"",'一覧様式'!$L$3)</f>
      </c>
      <c r="B101" s="3">
        <f>'一覧様式'!B107</f>
        <v>0</v>
      </c>
      <c r="C101" s="3">
        <f>IF('一覧様式'!H107="男",1,IF('一覧様式'!H107="女",2,0))</f>
        <v>0</v>
      </c>
      <c r="D101" s="4" t="str">
        <f>'一覧様式'!C107&amp;" "&amp;'一覧様式'!D107</f>
        <v> </v>
      </c>
      <c r="E101" s="4" t="str">
        <f>'一覧様式'!E107&amp;" "&amp;'一覧様式'!F107</f>
        <v> </v>
      </c>
      <c r="F101" s="3">
        <f>IF(B101=0,"",'一覧様式'!$F$3)</f>
      </c>
      <c r="G101" s="3">
        <f>'一覧様式'!G107</f>
        <v>0</v>
      </c>
      <c r="H101" s="4">
        <f>'一覧様式'!J107&amp;'一覧様式'!K107</f>
      </c>
      <c r="I101" s="4">
        <f>'一覧様式'!L107</f>
        <v>0</v>
      </c>
      <c r="J101" s="4">
        <f>'一覧様式'!M107&amp;'一覧様式'!N107</f>
      </c>
      <c r="K101" s="4">
        <f>'一覧様式'!O107</f>
        <v>0</v>
      </c>
      <c r="L101" s="4">
        <f>'一覧様式'!P107&amp;'一覧様式'!Q107</f>
      </c>
      <c r="M101" s="4">
        <f>'一覧様式'!R107</f>
        <v>0</v>
      </c>
      <c r="N101" s="4">
        <f>'一覧様式'!S107&amp;'一覧様式'!T107</f>
      </c>
      <c r="O101" s="4"/>
    </row>
    <row r="102" spans="1:15" ht="10.5">
      <c r="A102" s="3">
        <f>IF(B102=0,"",'一覧様式'!$L$3)</f>
      </c>
      <c r="B102" s="3">
        <f>'一覧様式'!B108</f>
        <v>0</v>
      </c>
      <c r="C102" s="3">
        <f>IF('一覧様式'!H108="男",1,IF('一覧様式'!H108="女",2,0))</f>
        <v>0</v>
      </c>
      <c r="D102" s="4" t="str">
        <f>'一覧様式'!C108&amp;" "&amp;'一覧様式'!D108</f>
        <v> </v>
      </c>
      <c r="E102" s="4" t="str">
        <f>'一覧様式'!E108&amp;" "&amp;'一覧様式'!F108</f>
        <v> </v>
      </c>
      <c r="F102" s="3">
        <f>IF(B102=0,"",'一覧様式'!$F$3)</f>
      </c>
      <c r="G102" s="3">
        <f>'一覧様式'!G108</f>
        <v>0</v>
      </c>
      <c r="H102" s="4">
        <f>'一覧様式'!J108&amp;'一覧様式'!K108</f>
      </c>
      <c r="I102" s="4">
        <f>'一覧様式'!L108</f>
        <v>0</v>
      </c>
      <c r="J102" s="4">
        <f>'一覧様式'!M108&amp;'一覧様式'!N108</f>
      </c>
      <c r="K102" s="4">
        <f>'一覧様式'!O108</f>
        <v>0</v>
      </c>
      <c r="L102" s="4">
        <f>'一覧様式'!P108&amp;'一覧様式'!Q108</f>
      </c>
      <c r="M102" s="4">
        <f>'一覧様式'!R108</f>
        <v>0</v>
      </c>
      <c r="N102" s="4">
        <f>'一覧様式'!S108&amp;'一覧様式'!T108</f>
      </c>
      <c r="O102" s="4"/>
    </row>
  </sheetData>
  <sheetProtection password="CC4B" sheet="1"/>
  <printOptions/>
  <pageMargins left="0.7874015748031497" right="0.7874015748031497" top="0.984251968503937" bottom="0.984251968503937" header="0.5118110236220472" footer="0.5118110236220472"/>
  <pageSetup horizontalDpi="1200" verticalDpi="1200" orientation="landscape" paperSize="9" r:id="rId2"/>
  <drawing r:id="rId1"/>
</worksheet>
</file>

<file path=xl/worksheets/sheet5.xml><?xml version="1.0" encoding="utf-8"?>
<worksheet xmlns="http://schemas.openxmlformats.org/spreadsheetml/2006/main" xmlns:r="http://schemas.openxmlformats.org/officeDocument/2006/relationships">
  <dimension ref="A1:H2"/>
  <sheetViews>
    <sheetView showZeros="0" zoomScalePageLayoutView="0" workbookViewId="0" topLeftCell="A1">
      <selection activeCell="H2" sqref="H2"/>
    </sheetView>
  </sheetViews>
  <sheetFormatPr defaultColWidth="9.00390625" defaultRowHeight="13.5"/>
  <cols>
    <col min="1" max="3" width="14.625" style="74" customWidth="1"/>
    <col min="4" max="4" width="14.625" style="75" customWidth="1"/>
    <col min="5" max="6" width="14.625" style="74" customWidth="1"/>
    <col min="7" max="8" width="14.625" style="75" customWidth="1"/>
    <col min="9" max="16384" width="9.00390625" style="75" customWidth="1"/>
  </cols>
  <sheetData>
    <row r="1" spans="1:8" s="73" customFormat="1" ht="19.5" customHeight="1">
      <c r="A1" s="72" t="s">
        <v>0</v>
      </c>
      <c r="B1" s="72" t="s">
        <v>32</v>
      </c>
      <c r="C1" s="72" t="s">
        <v>33</v>
      </c>
      <c r="D1" s="72" t="s">
        <v>54</v>
      </c>
      <c r="E1" s="72" t="s">
        <v>72</v>
      </c>
      <c r="F1" s="72" t="s">
        <v>36</v>
      </c>
      <c r="G1" s="72" t="s">
        <v>38</v>
      </c>
      <c r="H1" s="72" t="s">
        <v>17</v>
      </c>
    </row>
    <row r="2" spans="1:8" s="73" customFormat="1" ht="19.5" customHeight="1">
      <c r="A2" s="72">
        <f>IF('一覧様式'!L3="","",'一覧様式'!L3)</f>
      </c>
      <c r="B2" s="72">
        <f>IF('一覧様式'!C3="","",'一覧様式'!C3)</f>
      </c>
      <c r="C2" s="72">
        <f>IF('一覧様式'!F3="","",'一覧様式'!F3)</f>
      </c>
      <c r="D2" s="72">
        <f>IF('一覧様式'!C4="","",'一覧様式'!C4)</f>
      </c>
      <c r="E2" s="72">
        <f>IF('一覧様式'!G4="","",'一覧様式'!G4)</f>
      </c>
      <c r="F2" s="72">
        <f>IF('一覧様式'!P3="","",'一覧様式'!P3)</f>
        <v>0</v>
      </c>
      <c r="G2" s="72">
        <f>IF('一覧様式'!P4="","",'一覧様式'!P4)</f>
        <v>0</v>
      </c>
      <c r="H2" s="72">
        <f>IF('一覧様式'!R3="","",'一覧様式'!R3)</f>
      </c>
    </row>
  </sheetData>
  <sheetProtection password="CC4B" sheet="1"/>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松濱　幹</dc:creator>
  <cp:keywords/>
  <dc:description/>
  <cp:lastModifiedBy>安在倫孝</cp:lastModifiedBy>
  <cp:lastPrinted>2021-03-20T21:10:47Z</cp:lastPrinted>
  <dcterms:created xsi:type="dcterms:W3CDTF">2007-06-14T02:30:42Z</dcterms:created>
  <dcterms:modified xsi:type="dcterms:W3CDTF">2021-03-20T21:11:09Z</dcterms:modified>
  <cp:category/>
  <cp:version/>
  <cp:contentType/>
  <cp:contentStatus/>
</cp:coreProperties>
</file>